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  <sheet xmlns:r="http://schemas.openxmlformats.org/officeDocument/2006/relationships" name="IntIndustry-VM" sheetId="3" state="visible" r:id="rId3"/>
    <sheet xmlns:r="http://schemas.openxmlformats.org/officeDocument/2006/relationships" name="MK-spec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6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  <fill>
      <patternFill patternType="solid">
        <fgColor rgb="00D0C0C0"/>
        <bgColor rgb="00D0C0C0"/>
      </patternFill>
    </fill>
    <fill>
      <patternFill patternType="solid">
        <fgColor rgb="00F0E0E0"/>
        <bgColor rgb="00F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7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  <xf numFmtId="0" fontId="0" fillId="4" borderId="1" applyAlignment="1" pivotButton="0" quotePrefix="0" xfId="0">
      <alignment vertical="top"/>
    </xf>
    <xf numFmtId="0" fontId="2" fillId="4" borderId="1" applyAlignment="1" pivotButton="0" quotePrefix="0" xfId="0">
      <alignment vertical="top" wrapText="1"/>
    </xf>
    <xf numFmtId="0" fontId="0" fillId="4" borderId="1" pivotButton="0" quotePrefix="0" xfId="0"/>
    <xf numFmtId="0" fontId="0" fillId="4" borderId="1" applyAlignment="1" pivotButton="0" quotePrefix="0" xfId="0">
      <alignment vertical="top" wrapText="1"/>
    </xf>
    <xf numFmtId="0" fontId="0" fillId="5" borderId="1" applyAlignment="1" pivotButton="0" quotePrefix="0" xfId="0">
      <alignment vertical="top"/>
    </xf>
    <xf numFmtId="0" fontId="2" fillId="5" borderId="1" applyAlignment="1" pivotButton="0" quotePrefix="0" xfId="0">
      <alignment vertical="top" wrapText="1"/>
    </xf>
    <xf numFmtId="0" fontId="0" fillId="5" borderId="1" pivotButton="0" quotePrefix="0" xfId="0"/>
    <xf numFmtId="0" fontId="0" fillId="5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63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Villamosmérnök BSc, szakfelelős: Dr. Gingl Zoltán</t>
        </is>
      </c>
    </row>
    <row r="2">
      <c r="A2" s="2" t="inlineStr">
        <is>
          <t>7 félév, 210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2</v>
      </c>
      <c r="E7" s="9" t="n">
        <v>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2</v>
      </c>
      <c r="F8" s="8" t="inlineStr">
        <is>
          <t>Kiugrási lehetőség.</t>
        </is>
      </c>
    </row>
    <row r="9">
      <c r="A9" s="8" t="inlineStr">
        <is>
          <t>Matematika informatikusoknak II.</t>
        </is>
      </c>
      <c r="B9" s="9" t="n">
        <v>2</v>
      </c>
      <c r="C9" s="9" t="n">
        <v>3</v>
      </c>
      <c r="D9" s="9" t="n">
        <v>2</v>
      </c>
      <c r="E9" s="9" t="n">
        <v>2</v>
      </c>
      <c r="F9" s="8" t="inlineStr">
        <is>
          <t>Téma: Folytonos matematika (kalkulus, lineáris algebra)</t>
        </is>
      </c>
    </row>
    <row r="10">
      <c r="A10" s="8" t="inlineStr">
        <is>
          <t>Digitális architektúrák</t>
        </is>
      </c>
      <c r="B10" s="9" t="n">
        <v>4</v>
      </c>
      <c r="C10" s="9" t="n">
        <v/>
      </c>
      <c r="D10" s="9" t="n">
        <v>3</v>
      </c>
      <c r="E10" s="9" t="n">
        <v/>
      </c>
      <c r="F10" s="8" t="inlineStr"/>
    </row>
    <row r="11">
      <c r="A11" s="8" t="inlineStr">
        <is>
          <t>Fizika mérnököknek I.</t>
        </is>
      </c>
      <c r="B11" s="9" t="n">
        <v>2</v>
      </c>
      <c r="C11" s="9" t="n">
        <v>3</v>
      </c>
      <c r="D11" s="9" t="n">
        <v>2</v>
      </c>
      <c r="E11" s="9" t="n">
        <v>3</v>
      </c>
      <c r="F11" s="8" t="inlineStr"/>
    </row>
    <row r="12">
      <c r="A12" s="8" t="inlineStr">
        <is>
          <t>Programozás alapjai</t>
        </is>
      </c>
      <c r="B12" s="9" t="n">
        <v>2</v>
      </c>
      <c r="C12" s="9" t="n">
        <v>3</v>
      </c>
      <c r="D12" s="9" t="n">
        <v>2</v>
      </c>
      <c r="E12" s="9" t="n">
        <v>2</v>
      </c>
      <c r="F12" s="8" t="inlineStr">
        <is>
          <t>1. félévben való teljesítése kritikus.</t>
        </is>
      </c>
    </row>
    <row r="13">
      <c r="A13" s="8" t="inlineStr">
        <is>
          <t>Számítógép hálózatok</t>
        </is>
      </c>
      <c r="B13" s="9" t="n">
        <v>2</v>
      </c>
      <c r="C13" s="9" t="n">
        <v/>
      </c>
      <c r="D13" s="9" t="n">
        <v>1</v>
      </c>
      <c r="E13" s="9" t="n">
        <v/>
      </c>
      <c r="F13" s="8" t="inlineStr"/>
    </row>
    <row r="14">
      <c r="A14" s="10">
        <f>CONCATENATE("Összesen 7 tárgy kötelező, ", SUM(B5:C13), " kr.")</f>
        <v/>
      </c>
      <c r="B14" s="11">
        <f>SUM(B5:B13)</f>
        <v/>
      </c>
      <c r="C14" s="11">
        <f>SUM(C5:C13)</f>
        <v/>
      </c>
      <c r="D14" s="11">
        <f>SUM(D5:D13)</f>
        <v/>
      </c>
      <c r="E14" s="11">
        <f>SUM(E5:E13)</f>
        <v/>
      </c>
      <c r="F14" s="12" t="n"/>
    </row>
    <row r="15">
      <c r="A15" s="6" t="inlineStr">
        <is>
          <t>Választható tárgyak</t>
        </is>
      </c>
      <c r="B15" s="7" t="n"/>
      <c r="C15" s="7" t="n"/>
      <c r="D15" s="7" t="n"/>
      <c r="E15" s="7" t="n"/>
      <c r="F15" s="7" t="n"/>
    </row>
    <row r="16">
      <c r="A16" s="8" t="inlineStr">
        <is>
          <t>Programozás alapjai praktikum</t>
        </is>
      </c>
      <c r="B16" s="9" t="n">
        <v/>
      </c>
      <c r="C16" s="9" t="n">
        <v>2</v>
      </c>
      <c r="D16" s="9" t="n">
        <v/>
      </c>
      <c r="E16" s="9" t="n">
        <v>1</v>
      </c>
      <c r="F16" s="8" t="inlineStr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Kötelező tárgyak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IV.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Matematika informatikusoknak II. / Téma: haladóbb kalkulus</t>
        </is>
      </c>
    </row>
    <row r="22">
      <c r="A22" s="8" t="inlineStr">
        <is>
          <t>Fizika mérnököknek II.</t>
        </is>
      </c>
      <c r="B22" s="9" t="n">
        <v>2</v>
      </c>
      <c r="C22" s="9" t="n">
        <v>3</v>
      </c>
      <c r="D22" s="9" t="n">
        <v>2</v>
      </c>
      <c r="E22" s="9" t="n">
        <v>3</v>
      </c>
      <c r="F22" s="8" t="inlineStr">
        <is>
          <t>Fizika mérnököknek I.; Matematika informatikusoknak I.; Matematika informatikusoknak II.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Elektronika I</t>
        </is>
      </c>
      <c r="B24" s="9" t="n">
        <v>2</v>
      </c>
      <c r="C24" s="9" t="n">
        <v>4</v>
      </c>
      <c r="D24" s="9" t="n">
        <v>2</v>
      </c>
      <c r="E24" s="9" t="n">
        <v>4</v>
      </c>
      <c r="F24" s="8" t="inlineStr">
        <is>
          <t xml:space="preserve">Fizika mérnököknek I.; Matematika informatikusoknak I.; Matematika informatikusoknak II.; Digitális architektúrák; Programozás alapjai
</t>
        </is>
      </c>
    </row>
    <row r="25">
      <c r="A25" s="10">
        <f>CONCATENATE("Összesen 4 tárgy kötelező, ", SUM(B19:C24), " kr.")</f>
        <v/>
      </c>
      <c r="B25" s="11">
        <f>SUM(B19:B24)</f>
        <v/>
      </c>
      <c r="C25" s="11">
        <f>SUM(C19:C24)</f>
        <v/>
      </c>
      <c r="D25" s="11">
        <f>SUM(D19:D24)</f>
        <v/>
      </c>
      <c r="E25" s="11">
        <f>SUM(E19:E24)</f>
        <v/>
      </c>
      <c r="F25" s="12" t="n"/>
    </row>
    <row r="27">
      <c r="A27" s="3" t="inlineStr">
        <is>
          <t>3. félév</t>
        </is>
      </c>
      <c r="B27" s="4" t="n"/>
      <c r="C27" s="4" t="n"/>
      <c r="D27" s="4" t="n"/>
      <c r="E27" s="4" t="n"/>
      <c r="F27" s="4" t="n"/>
    </row>
    <row r="28">
      <c r="A28" s="5" t="inlineStr">
        <is>
          <t>Tárgy neve</t>
        </is>
      </c>
      <c r="B28" s="5" t="inlineStr">
        <is>
          <t>Előadás Kr.</t>
        </is>
      </c>
      <c r="C28" s="5" t="inlineStr">
        <is>
          <t>Gyakorlat Kr.</t>
        </is>
      </c>
      <c r="D28" s="5" t="inlineStr">
        <is>
          <t>Előadás óra</t>
        </is>
      </c>
      <c r="E28" s="5" t="inlineStr">
        <is>
          <t>Gyakorlat óra</t>
        </is>
      </c>
      <c r="F28" s="5" t="inlineStr">
        <is>
          <t>Előfeltétel/Megjegyzés/Megjegyzés szakra vonatkozóan</t>
        </is>
      </c>
    </row>
    <row r="29">
      <c r="A29" s="6" t="inlineStr">
        <is>
          <t>Kötelező tárgyak</t>
        </is>
      </c>
      <c r="B29" s="7" t="n"/>
      <c r="C29" s="7" t="n"/>
      <c r="D29" s="7" t="n"/>
      <c r="E29" s="7" t="n"/>
      <c r="F29" s="7" t="n"/>
    </row>
    <row r="30">
      <c r="A30" s="8" t="inlineStr">
        <is>
          <t>Anyagismeret</t>
        </is>
      </c>
      <c r="B30" s="9" t="n">
        <v>2</v>
      </c>
      <c r="C30" s="9" t="n">
        <v>3</v>
      </c>
      <c r="D30" s="9" t="n">
        <v>2</v>
      </c>
      <c r="E30" s="9" t="n">
        <v>2</v>
      </c>
      <c r="F30" s="8" t="inlineStr"/>
    </row>
    <row r="31">
      <c r="A31" s="8" t="inlineStr">
        <is>
          <t>Mérés és adatelemzés</t>
        </is>
      </c>
      <c r="B31" s="9" t="n">
        <v>2</v>
      </c>
      <c r="C31" s="9" t="n">
        <v>3</v>
      </c>
      <c r="D31" s="9" t="n">
        <v>2</v>
      </c>
      <c r="E31" s="9" t="n">
        <v>3</v>
      </c>
      <c r="F31" s="8" t="inlineStr">
        <is>
          <t>Matematika informatikusoknak IV.; Analóg és digitális elektronika VAGY Elektronika I</t>
        </is>
      </c>
    </row>
    <row r="32">
      <c r="A32" s="8" t="inlineStr">
        <is>
          <t>Gépközeli programozás (MI)</t>
        </is>
      </c>
      <c r="B32" s="9" t="n">
        <v>2</v>
      </c>
      <c r="C32" s="9" t="n">
        <v>2</v>
      </c>
      <c r="D32" s="9" t="n">
        <v>1</v>
      </c>
      <c r="E32" s="9" t="n">
        <v>2</v>
      </c>
      <c r="F32" s="8" t="inlineStr">
        <is>
          <t>Objektumorientált programozás gy / C programozás (emelt gyakorlati óraszám)</t>
        </is>
      </c>
    </row>
    <row r="33">
      <c r="A33" s="8" t="inlineStr">
        <is>
          <t>Jelek és rendszerek</t>
        </is>
      </c>
      <c r="B33" s="9" t="n">
        <v>2</v>
      </c>
      <c r="C33" s="9" t="n">
        <v>3</v>
      </c>
      <c r="D33" s="9" t="n">
        <v>2</v>
      </c>
      <c r="E33" s="9" t="n">
        <v>3</v>
      </c>
      <c r="F33" s="8" t="inlineStr">
        <is>
          <t>Matematika informatikusoknak IV.; Analóg és digitális elektronika VAGY Elektronika I</t>
        </is>
      </c>
    </row>
    <row r="34">
      <c r="A34" s="8" t="inlineStr">
        <is>
          <t>Digitális labor</t>
        </is>
      </c>
      <c r="B34" s="9" t="n">
        <v/>
      </c>
      <c r="C34" s="9" t="n">
        <v>3</v>
      </c>
      <c r="D34" s="9" t="n">
        <v/>
      </c>
      <c r="E34" s="9" t="n">
        <v>3</v>
      </c>
      <c r="F34" s="8" t="inlineStr">
        <is>
          <t>Elektronika I VAGY Analóg és digitális elektronika</t>
        </is>
      </c>
    </row>
    <row r="35">
      <c r="A35" s="8" t="inlineStr">
        <is>
          <t>Elektromágneses terek</t>
        </is>
      </c>
      <c r="B35" s="9" t="n">
        <v>2</v>
      </c>
      <c r="C35" s="9" t="n">
        <v>3</v>
      </c>
      <c r="D35" s="9" t="n">
        <v>2</v>
      </c>
      <c r="E35" s="9" t="n">
        <v>2</v>
      </c>
      <c r="F35" s="8" t="inlineStr">
        <is>
          <t>Matematika informatikusoknak IV.; Fizika mérnököknek II.</t>
        </is>
      </c>
    </row>
    <row r="36">
      <c r="A36" s="8" t="inlineStr">
        <is>
          <t>Elektronika II</t>
        </is>
      </c>
      <c r="B36" s="9" t="n">
        <v>2</v>
      </c>
      <c r="C36" s="9" t="n">
        <v>3</v>
      </c>
      <c r="D36" s="9" t="n">
        <v>2</v>
      </c>
      <c r="E36" s="9" t="n">
        <v>3</v>
      </c>
      <c r="F36" s="8" t="inlineStr">
        <is>
          <t>Elektronika I</t>
        </is>
      </c>
    </row>
    <row r="37">
      <c r="A37" s="10">
        <f>CONCATENATE("Összesen 7 tárgy kötelező, ", SUM(B28:C36), " kr.")</f>
        <v/>
      </c>
      <c r="B37" s="11">
        <f>SUM(B28:B36)</f>
        <v/>
      </c>
      <c r="C37" s="11">
        <f>SUM(C28:C36)</f>
        <v/>
      </c>
      <c r="D37" s="11">
        <f>SUM(D28:D36)</f>
        <v/>
      </c>
      <c r="E37" s="11">
        <f>SUM(E28:E36)</f>
        <v/>
      </c>
      <c r="F37" s="12" t="n"/>
    </row>
    <row r="39">
      <c r="A39" s="3" t="inlineStr">
        <is>
          <t>4. félév</t>
        </is>
      </c>
      <c r="B39" s="4" t="n"/>
      <c r="C39" s="4" t="n"/>
      <c r="D39" s="4" t="n"/>
      <c r="E39" s="4" t="n"/>
      <c r="F39" s="4" t="n"/>
    </row>
    <row r="40">
      <c r="A40" s="5" t="inlineStr">
        <is>
          <t>Tárgy neve</t>
        </is>
      </c>
      <c r="B40" s="5" t="inlineStr">
        <is>
          <t>Előadás Kr.</t>
        </is>
      </c>
      <c r="C40" s="5" t="inlineStr">
        <is>
          <t>Gyakorlat Kr.</t>
        </is>
      </c>
      <c r="D40" s="5" t="inlineStr">
        <is>
          <t>Előadás óra</t>
        </is>
      </c>
      <c r="E40" s="5" t="inlineStr">
        <is>
          <t>Gyakorlat óra</t>
        </is>
      </c>
      <c r="F40" s="5" t="inlineStr">
        <is>
          <t>Előfeltétel/Megjegyzés/Megjegyzés szakra vonatkozóan</t>
        </is>
      </c>
    </row>
    <row r="41">
      <c r="A41" s="6" t="inlineStr">
        <is>
          <t>Kötelező tárgyak</t>
        </is>
      </c>
      <c r="B41" s="7" t="n"/>
      <c r="C41" s="7" t="n"/>
      <c r="D41" s="7" t="n"/>
      <c r="E41" s="7" t="n"/>
      <c r="F41" s="7" t="n"/>
    </row>
    <row r="42">
      <c r="A42" s="8" t="inlineStr">
        <is>
          <t>Matematika informatikusoknak III.</t>
        </is>
      </c>
      <c r="B42" s="9" t="n">
        <v>2</v>
      </c>
      <c r="C42" s="9" t="n">
        <v>1</v>
      </c>
      <c r="D42" s="9" t="n">
        <v>2</v>
      </c>
      <c r="E42" s="9" t="n">
        <v>1</v>
      </c>
      <c r="F42" s="8" t="inlineStr">
        <is>
          <t>Matematika informatikusoknak II. / Téma: Valószínűségszámítás és statisztika alapjai</t>
        </is>
      </c>
    </row>
    <row r="43">
      <c r="A43" s="8" t="inlineStr">
        <is>
          <t>Irányítástechnika</t>
        </is>
      </c>
      <c r="B43" s="9" t="n">
        <v>2</v>
      </c>
      <c r="C43" s="9" t="n">
        <v>3</v>
      </c>
      <c r="D43" s="9" t="n">
        <v>2</v>
      </c>
      <c r="E43" s="9" t="n">
        <v>2</v>
      </c>
      <c r="F43" s="8" t="inlineStr">
        <is>
          <t>Jelek és rendszerek</t>
        </is>
      </c>
    </row>
    <row r="44">
      <c r="A44" s="8" t="inlineStr">
        <is>
          <t>Ipari automatizálás</t>
        </is>
      </c>
      <c r="B44" s="9" t="n">
        <v>2</v>
      </c>
      <c r="C44" s="9" t="n">
        <v>3</v>
      </c>
      <c r="D44" s="9" t="n">
        <v>2</v>
      </c>
      <c r="E44" s="9" t="n">
        <v>3</v>
      </c>
      <c r="F44" s="8" t="inlineStr">
        <is>
          <t>Elektronika I</t>
        </is>
      </c>
    </row>
    <row r="45">
      <c r="A45" s="8" t="inlineStr">
        <is>
          <t>Elektrotechnika</t>
        </is>
      </c>
      <c r="B45" s="9" t="n">
        <v>2</v>
      </c>
      <c r="C45" s="9" t="n">
        <v>3</v>
      </c>
      <c r="D45" s="9" t="n">
        <v>2</v>
      </c>
      <c r="E45" s="9" t="n">
        <v>2</v>
      </c>
      <c r="F45" s="8" t="inlineStr">
        <is>
          <t>Mérés és adatelemzés</t>
        </is>
      </c>
    </row>
    <row r="46">
      <c r="A46" s="8" t="inlineStr">
        <is>
          <t>Elektronikai technológia</t>
        </is>
      </c>
      <c r="B46" s="9" t="n">
        <v>2</v>
      </c>
      <c r="C46" s="9" t="n">
        <v>4</v>
      </c>
      <c r="D46" s="9" t="n">
        <v>2</v>
      </c>
      <c r="E46" s="9" t="n">
        <v>3</v>
      </c>
      <c r="F46" s="8" t="inlineStr">
        <is>
          <t>Elektronika II; Anyagismeret</t>
        </is>
      </c>
    </row>
    <row r="47">
      <c r="A47" s="8" t="inlineStr">
        <is>
          <t>Mikroelektronika</t>
        </is>
      </c>
      <c r="B47" s="9" t="n">
        <v>2</v>
      </c>
      <c r="C47" s="9" t="n">
        <v/>
      </c>
      <c r="D47" s="9" t="n">
        <v>2</v>
      </c>
      <c r="E47" s="9" t="n">
        <v/>
      </c>
      <c r="F47" s="8" t="inlineStr">
        <is>
          <t>Elektronika II; Anyagismeret</t>
        </is>
      </c>
    </row>
    <row r="48">
      <c r="A48" s="10">
        <f>CONCATENATE("Összesen 6 tárgy kötelező, ", SUM(B40:C47), " kr.")</f>
        <v/>
      </c>
      <c r="B48" s="11">
        <f>SUM(B40:B47)</f>
        <v/>
      </c>
      <c r="C48" s="11">
        <f>SUM(C40:C47)</f>
        <v/>
      </c>
      <c r="D48" s="11">
        <f>SUM(D40:D47)</f>
        <v/>
      </c>
      <c r="E48" s="11">
        <f>SUM(E40:E47)</f>
        <v/>
      </c>
      <c r="F48" s="12" t="n"/>
    </row>
    <row r="49">
      <c r="A49" s="6" t="inlineStr">
        <is>
          <t>Választható tárgyak</t>
        </is>
      </c>
      <c r="B49" s="7" t="n"/>
      <c r="C49" s="7" t="n"/>
      <c r="D49" s="7" t="n"/>
      <c r="E49" s="7" t="n"/>
      <c r="F49" s="7" t="n"/>
    </row>
    <row r="50">
      <c r="A50" s="8" t="inlineStr">
        <is>
          <t>Operációs rendszerek</t>
        </is>
      </c>
      <c r="B50" s="9" t="n">
        <v>2</v>
      </c>
      <c r="C50" s="9" t="n">
        <v/>
      </c>
      <c r="D50" s="9" t="n">
        <v>2</v>
      </c>
      <c r="E50" s="9" t="n">
        <v/>
      </c>
      <c r="F50" s="8" t="inlineStr">
        <is>
          <t>Programozás alapjai gy</t>
        </is>
      </c>
    </row>
    <row r="51">
      <c r="A51" s="8" t="inlineStr">
        <is>
          <t>Héjprogramozás</t>
        </is>
      </c>
      <c r="B51" s="9" t="n">
        <v/>
      </c>
      <c r="C51" s="9" t="n">
        <v>2</v>
      </c>
      <c r="D51" s="9" t="n">
        <v/>
      </c>
      <c r="E51" s="9" t="n">
        <v>2</v>
      </c>
      <c r="F51" s="8" t="inlineStr">
        <is>
          <t>Programozás alapjai gy</t>
        </is>
      </c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Kötelező tárgyak</t>
        </is>
      </c>
      <c r="B55" s="7" t="n"/>
      <c r="C55" s="7" t="n"/>
      <c r="D55" s="7" t="n"/>
      <c r="E55" s="7" t="n"/>
      <c r="F55" s="7" t="n"/>
    </row>
    <row r="56">
      <c r="A56" s="8" t="inlineStr">
        <is>
          <t>Villamos energetika</t>
        </is>
      </c>
      <c r="B56" s="9" t="n">
        <v>3</v>
      </c>
      <c r="C56" s="9" t="n">
        <v>3</v>
      </c>
      <c r="D56" s="9" t="n">
        <v>3</v>
      </c>
      <c r="E56" s="9" t="n">
        <v>2</v>
      </c>
      <c r="F56" s="8" t="inlineStr">
        <is>
          <t>Elektrotechnika</t>
        </is>
      </c>
    </row>
    <row r="57">
      <c r="A57" s="8" t="inlineStr">
        <is>
          <t>Beágyazott rendszerek</t>
        </is>
      </c>
      <c r="B57" s="9" t="n">
        <v>2</v>
      </c>
      <c r="C57" s="9" t="n">
        <v/>
      </c>
      <c r="D57" s="9" t="n">
        <v>2</v>
      </c>
      <c r="E57" s="9" t="n">
        <v/>
      </c>
      <c r="F57" s="8" t="inlineStr">
        <is>
          <t>Gépközeli programozás (MI); Irányítástechnika; Mérés és adatelemzés</t>
        </is>
      </c>
    </row>
    <row r="58">
      <c r="A58" s="8" t="inlineStr">
        <is>
          <t>Beágyazott rendszerek (VM)</t>
        </is>
      </c>
      <c r="B58" s="9" t="n">
        <v/>
      </c>
      <c r="C58" s="9" t="n">
        <v>4</v>
      </c>
      <c r="D58" s="9" t="n">
        <v/>
      </c>
      <c r="E58" s="9" t="n">
        <v>4</v>
      </c>
      <c r="F58" s="8" t="inlineStr">
        <is>
          <t>Gépközeli programozás (MI); Irányítástechnika; Mérés és adatelemzés</t>
        </is>
      </c>
    </row>
    <row r="59">
      <c r="A59" s="8" t="inlineStr">
        <is>
          <t>Konfigurálható digitális rendszerek</t>
        </is>
      </c>
      <c r="B59" s="9" t="n">
        <v>2</v>
      </c>
      <c r="C59" s="9" t="n">
        <v>3</v>
      </c>
      <c r="D59" s="9" t="n">
        <v>2</v>
      </c>
      <c r="E59" s="9" t="n">
        <v>2</v>
      </c>
      <c r="F59" s="8" t="inlineStr">
        <is>
          <t>Elektronika I</t>
        </is>
      </c>
    </row>
    <row r="60">
      <c r="A60" s="8" t="inlineStr">
        <is>
          <t>Távközlő hálózatok</t>
        </is>
      </c>
      <c r="B60" s="9" t="n">
        <v>3</v>
      </c>
      <c r="C60" s="9" t="n">
        <v/>
      </c>
      <c r="D60" s="9" t="n">
        <v>2</v>
      </c>
      <c r="E60" s="9" t="n">
        <v/>
      </c>
      <c r="F60" s="8" t="inlineStr">
        <is>
          <t>Mérés és adatelemzés, Jelek és rendszerek</t>
        </is>
      </c>
    </row>
    <row r="61">
      <c r="A61" s="10">
        <f>CONCATENATE("Összesen 5 tárgy kötelező, ", SUM(B54:C60), " kr.")</f>
        <v/>
      </c>
      <c r="B61" s="11">
        <f>SUM(B54:B60)</f>
        <v/>
      </c>
      <c r="C61" s="11">
        <f>SUM(C54:C60)</f>
        <v/>
      </c>
      <c r="D61" s="11">
        <f>SUM(D54:D60)</f>
        <v/>
      </c>
      <c r="E61" s="11">
        <f>SUM(E54:E60)</f>
        <v/>
      </c>
      <c r="F61" s="12" t="n"/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Kötelező tárgyak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Szakdolgozat I</t>
        </is>
      </c>
      <c r="B66" s="9" t="n">
        <v/>
      </c>
      <c r="C66" s="9" t="n">
        <v>5</v>
      </c>
      <c r="D66" s="9" t="n">
        <v/>
      </c>
      <c r="E66" s="9" t="n">
        <v>1</v>
      </c>
      <c r="F66" s="8" t="inlineStr"/>
    </row>
    <row r="67">
      <c r="A67" s="10">
        <f>CONCATENATE("Összesen 1 tárgy kötelező, ", SUM(B64:C66), " kr.")</f>
        <v/>
      </c>
      <c r="B67" s="11">
        <f>SUM(B64:B66)</f>
        <v/>
      </c>
      <c r="C67" s="11">
        <f>SUM(C64:C66)</f>
        <v/>
      </c>
      <c r="D67" s="11">
        <f>SUM(D64:D66)</f>
        <v/>
      </c>
      <c r="E67" s="11">
        <f>SUM(E64:E66)</f>
        <v/>
      </c>
      <c r="F67" s="12" t="n"/>
    </row>
    <row r="68">
      <c r="A68" s="6" t="inlineStr">
        <is>
          <t>Választható tárgyak</t>
        </is>
      </c>
      <c r="B68" s="7" t="n"/>
      <c r="C68" s="7" t="n"/>
      <c r="D68" s="7" t="n"/>
      <c r="E68" s="7" t="n"/>
      <c r="F68" s="7" t="n"/>
    </row>
    <row r="69">
      <c r="A69" s="8" t="inlineStr">
        <is>
          <t>Távközlő hálózatok laboratórium</t>
        </is>
      </c>
      <c r="B69" s="9" t="n">
        <v/>
      </c>
      <c r="C69" s="9" t="n">
        <v>2</v>
      </c>
      <c r="D69" s="9" t="n">
        <v/>
      </c>
      <c r="E69" s="9" t="n">
        <v>2</v>
      </c>
      <c r="F69" s="8" t="inlineStr">
        <is>
          <t>Távközlő hálózatok</t>
        </is>
      </c>
    </row>
    <row r="71">
      <c r="A71" s="3" t="inlineStr">
        <is>
          <t>7. félév</t>
        </is>
      </c>
      <c r="B71" s="4" t="n"/>
      <c r="C71" s="4" t="n"/>
      <c r="D71" s="4" t="n"/>
      <c r="E71" s="4" t="n"/>
      <c r="F71" s="4" t="n"/>
    </row>
    <row r="72">
      <c r="A72" s="5" t="inlineStr">
        <is>
          <t>Tárgy neve</t>
        </is>
      </c>
      <c r="B72" s="5" t="inlineStr">
        <is>
          <t>Előadás Kr.</t>
        </is>
      </c>
      <c r="C72" s="5" t="inlineStr">
        <is>
          <t>Gyakorlat Kr.</t>
        </is>
      </c>
      <c r="D72" s="5" t="inlineStr">
        <is>
          <t>Előadás óra</t>
        </is>
      </c>
      <c r="E72" s="5" t="inlineStr">
        <is>
          <t>Gyakorlat óra</t>
        </is>
      </c>
      <c r="F72" s="5" t="inlineStr">
        <is>
          <t>Előfeltétel/Megjegyzés/Megjegyzés szakra vonatkozóan</t>
        </is>
      </c>
    </row>
    <row r="73">
      <c r="A73" s="6" t="inlineStr">
        <is>
          <t>Kötelező tárgyak</t>
        </is>
      </c>
      <c r="B73" s="7" t="n"/>
      <c r="C73" s="7" t="n"/>
      <c r="D73" s="7" t="n"/>
      <c r="E73" s="7" t="n"/>
      <c r="F73" s="7" t="n"/>
    </row>
    <row r="74">
      <c r="A74" s="8" t="inlineStr">
        <is>
          <t>Szakmai gyakorlat villamosmérnök</t>
        </is>
      </c>
      <c r="B74" s="9" t="n">
        <v/>
      </c>
      <c r="C74" s="9" t="n">
        <v>0</v>
      </c>
      <c r="D74" s="9" t="n">
        <v/>
      </c>
      <c r="E74" s="9" t="n">
        <v/>
      </c>
      <c r="F74" s="8" t="inlineStr">
        <is>
          <t>240 óra</t>
        </is>
      </c>
    </row>
    <row r="75">
      <c r="A75" s="8" t="inlineStr">
        <is>
          <t>Szakdolgozat II</t>
        </is>
      </c>
      <c r="B75" s="9" t="n">
        <v/>
      </c>
      <c r="C75" s="9" t="n">
        <v>10</v>
      </c>
      <c r="D75" s="9" t="n">
        <v/>
      </c>
      <c r="E75" s="9" t="n">
        <v>1</v>
      </c>
      <c r="F75" s="8" t="inlineStr"/>
    </row>
    <row r="76">
      <c r="A76" s="10">
        <f>CONCATENATE("Összesen 2 tárgy kötelező, ", SUM(B72:C75), " kr.")</f>
        <v/>
      </c>
      <c r="B76" s="11">
        <f>SUM(B72:B75)</f>
        <v/>
      </c>
      <c r="C76" s="11">
        <f>SUM(C72:C75)</f>
        <v/>
      </c>
      <c r="D76" s="11">
        <f>SUM(D72:D75)</f>
        <v/>
      </c>
      <c r="E76" s="11">
        <f>SUM(E72:E75)</f>
        <v/>
      </c>
      <c r="F76" s="12" t="n"/>
    </row>
    <row r="78">
      <c r="A78" s="3" t="inlineStr">
        <is>
          <t>Választható tárgyak, félév: ősz</t>
        </is>
      </c>
      <c r="B78" s="4" t="n"/>
      <c r="C78" s="4" t="n"/>
      <c r="D78" s="4" t="n"/>
      <c r="E78" s="4" t="n"/>
      <c r="F78" s="4" t="n"/>
    </row>
    <row r="79">
      <c r="A79" s="5" t="inlineStr">
        <is>
          <t>Tárgy neve</t>
        </is>
      </c>
      <c r="B79" s="5" t="inlineStr">
        <is>
          <t>Előadás Kr.</t>
        </is>
      </c>
      <c r="C79" s="5" t="inlineStr">
        <is>
          <t>Gyakorlat Kr.</t>
        </is>
      </c>
      <c r="D79" s="5" t="inlineStr">
        <is>
          <t>Előadás óra</t>
        </is>
      </c>
      <c r="E79" s="5" t="inlineStr">
        <is>
          <t>Gyakorlat óra</t>
        </is>
      </c>
      <c r="F79" s="5" t="inlineStr">
        <is>
          <t>Előfeltétel/Megjegyzés/Megjegyzés szakra vonatkozóan</t>
        </is>
      </c>
    </row>
    <row r="80">
      <c r="A80" s="8" t="inlineStr">
        <is>
          <t>Optimalizálási algoritmusok</t>
        </is>
      </c>
      <c r="B80" s="9" t="n">
        <v>1</v>
      </c>
      <c r="C80" s="9" t="n">
        <v>3</v>
      </c>
      <c r="D80" s="9" t="n">
        <v>1</v>
      </c>
      <c r="E80" s="9" t="n">
        <v>2</v>
      </c>
      <c r="F80" s="8" t="inlineStr"/>
    </row>
    <row r="81">
      <c r="A81" s="8" t="inlineStr">
        <is>
          <t>Optimalizálási algoritmusok praktikum</t>
        </is>
      </c>
      <c r="B81" s="9" t="n">
        <v/>
      </c>
      <c r="C81" s="9" t="n">
        <v>2</v>
      </c>
      <c r="D81" s="9" t="n">
        <v/>
      </c>
      <c r="E81" s="9" t="n">
        <v>1</v>
      </c>
      <c r="F81" s="8" t="inlineStr"/>
    </row>
    <row r="82">
      <c r="A82" s="8" t="inlineStr">
        <is>
          <t>Egyetemi informatikai alapok</t>
        </is>
      </c>
      <c r="B82" s="9" t="n">
        <v/>
      </c>
      <c r="C82" s="9" t="n">
        <v>2</v>
      </c>
      <c r="D82" s="9" t="n">
        <v/>
      </c>
      <c r="E82" s="9" t="n">
        <v>2</v>
      </c>
      <c r="F82" s="8" t="inlineStr">
        <is>
          <t>Kiugrási lehetőség.</t>
        </is>
      </c>
    </row>
    <row r="83">
      <c r="A83" s="8" t="inlineStr">
        <is>
          <t>Személyes és szociális készségek</t>
        </is>
      </c>
      <c r="B83" s="9" t="n">
        <v>2</v>
      </c>
      <c r="C83" s="9" t="n">
        <v/>
      </c>
      <c r="D83" s="9" t="n">
        <v>2</v>
      </c>
      <c r="E83" s="9" t="n">
        <v/>
      </c>
      <c r="F83" s="8" t="inlineStr"/>
    </row>
    <row r="84">
      <c r="A84" s="8" t="inlineStr">
        <is>
          <t>Webfejlesztés alapjai</t>
        </is>
      </c>
      <c r="B84" s="9" t="n">
        <v>1</v>
      </c>
      <c r="C84" s="9" t="n">
        <v>2</v>
      </c>
      <c r="D84" s="9" t="n">
        <v>1</v>
      </c>
      <c r="E84" s="9" t="n">
        <v>1</v>
      </c>
      <c r="F84" s="8" t="inlineStr">
        <is>
          <t>ea és gyak függetlenül teljesíthető / Téma: HTML és CSS</t>
        </is>
      </c>
    </row>
    <row r="85">
      <c r="A85" s="8" t="inlineStr">
        <is>
          <t>Marketing</t>
        </is>
      </c>
      <c r="B85" s="9" t="n">
        <v>3</v>
      </c>
      <c r="C85" s="9" t="n">
        <v/>
      </c>
      <c r="D85" s="9" t="n">
        <v>2</v>
      </c>
      <c r="E85" s="9" t="n">
        <v/>
      </c>
      <c r="F85" s="8" t="inlineStr"/>
    </row>
    <row r="86">
      <c r="A86" s="8" t="inlineStr">
        <is>
          <t>A közgazdaságtan alapjai</t>
        </is>
      </c>
      <c r="B86" s="9" t="n">
        <v>2</v>
      </c>
      <c r="C86" s="9" t="n">
        <v/>
      </c>
      <c r="D86" s="9" t="n">
        <v>2</v>
      </c>
      <c r="E86" s="9" t="n">
        <v/>
      </c>
      <c r="F86" s="8" t="inlineStr"/>
    </row>
    <row r="87">
      <c r="A87" s="8" t="inlineStr">
        <is>
          <t>Gazdasági informatika</t>
        </is>
      </c>
      <c r="B87" s="9" t="n">
        <v>1</v>
      </c>
      <c r="C87" s="9" t="n">
        <v>3</v>
      </c>
      <c r="D87" s="9" t="n">
        <v>1</v>
      </c>
      <c r="E87" s="9" t="n">
        <v>2</v>
      </c>
      <c r="F87" s="8" t="inlineStr"/>
    </row>
    <row r="88">
      <c r="A88" s="8" t="inlineStr">
        <is>
          <t>Informatikai biztonság</t>
        </is>
      </c>
      <c r="B88" s="9" t="n">
        <v>2</v>
      </c>
      <c r="C88" s="9" t="n">
        <v/>
      </c>
      <c r="D88" s="9" t="n">
        <v>2</v>
      </c>
      <c r="E88" s="9" t="n">
        <v/>
      </c>
      <c r="F88" s="8" t="inlineStr">
        <is>
          <t>Számítógép hálózatok</t>
        </is>
      </c>
    </row>
    <row r="89">
      <c r="A89" s="8" t="inlineStr">
        <is>
          <t>Fejlett Numerikus számítások</t>
        </is>
      </c>
      <c r="B89" s="9" t="n">
        <v>1</v>
      </c>
      <c r="C89" s="9" t="n">
        <v>3</v>
      </c>
      <c r="D89" s="9" t="n">
        <v>1</v>
      </c>
      <c r="E89" s="9" t="n">
        <v>2</v>
      </c>
      <c r="F89" s="8" t="inlineStr">
        <is>
          <t>Numerikus számítások, Matematika infromatikusoknak II.</t>
        </is>
      </c>
    </row>
    <row r="90">
      <c r="A90" s="8" t="inlineStr">
        <is>
          <t>Natív programozás</t>
        </is>
      </c>
      <c r="B90" s="9" t="n">
        <v>2</v>
      </c>
      <c r="C90" s="9" t="n">
        <v>2</v>
      </c>
      <c r="D90" s="9" t="n">
        <v>2</v>
      </c>
      <c r="E90" s="9" t="n">
        <v>2</v>
      </c>
      <c r="F90" s="8" t="inlineStr">
        <is>
          <t>Objektumorientált programozás gy; ea és gyak függetlenül teljesíthető / C++ alapú OOP kurzus</t>
        </is>
      </c>
    </row>
    <row r="91">
      <c r="A91" s="8" t="inlineStr">
        <is>
          <t>Szoftvertesztelés</t>
        </is>
      </c>
      <c r="B91" s="9" t="n">
        <v>2</v>
      </c>
      <c r="C91" s="9" t="n">
        <v>2</v>
      </c>
      <c r="D91" s="9" t="n">
        <v>2</v>
      </c>
      <c r="E91" s="9" t="n">
        <v>1</v>
      </c>
      <c r="F91" s="8" t="inlineStr">
        <is>
          <t>Szoftverfejlesztési folyamatok gy; Programozás alapjai gy</t>
        </is>
      </c>
    </row>
    <row r="92">
      <c r="A92" s="8" t="inlineStr">
        <is>
          <t>Projektmunka I</t>
        </is>
      </c>
      <c r="B92" s="9" t="n">
        <v/>
      </c>
      <c r="C92" s="9" t="n">
        <v>3</v>
      </c>
      <c r="D92" s="9" t="n">
        <v/>
      </c>
      <c r="E92" s="9" t="n">
        <v>2</v>
      </c>
      <c r="F92" s="8" t="inlineStr">
        <is>
          <t>Szoftverfejlesztési folyamatok ea; Szoftverfejlesztési folyamatok gy; Programozás alapjai gy</t>
        </is>
      </c>
    </row>
    <row r="93">
      <c r="A93" s="8" t="inlineStr">
        <is>
          <t>Digitális képfeldolgozás</t>
        </is>
      </c>
      <c r="B93" s="9" t="n">
        <v>2</v>
      </c>
      <c r="C93" s="9" t="n">
        <v>2</v>
      </c>
      <c r="D93" s="9" t="n">
        <v>2</v>
      </c>
      <c r="E93" s="9" t="n">
        <v>2</v>
      </c>
      <c r="F93" s="8" t="inlineStr">
        <is>
          <t>Matematika informatikusoknak I.; Programozás alapjai gy</t>
        </is>
      </c>
    </row>
    <row r="94">
      <c r="A94" s="8" t="inlineStr">
        <is>
          <t>Környezetvédelem és minőségügyi alapismeretek</t>
        </is>
      </c>
      <c r="B94" s="9" t="n">
        <v>2</v>
      </c>
      <c r="C94" s="9" t="n">
        <v/>
      </c>
      <c r="D94" s="9" t="n">
        <v>2</v>
      </c>
      <c r="E94" s="9" t="n">
        <v/>
      </c>
      <c r="F94" s="8" t="inlineStr"/>
    </row>
    <row r="95">
      <c r="A95" s="8" t="inlineStr">
        <is>
          <t>Pénzügyi alapismeretek</t>
        </is>
      </c>
      <c r="B95" s="9" t="n">
        <v>3</v>
      </c>
      <c r="C95" s="9" t="n">
        <v/>
      </c>
      <c r="D95" s="9" t="n">
        <v>2</v>
      </c>
      <c r="E95" s="9" t="n">
        <v/>
      </c>
      <c r="F95" s="8" t="inlineStr">
        <is>
          <t>Közgazdaságtan alapjai</t>
        </is>
      </c>
    </row>
    <row r="96">
      <c r="A96" s="8" t="inlineStr">
        <is>
          <t>Információmenedzsment</t>
        </is>
      </c>
      <c r="B96" s="9" t="n">
        <v>2</v>
      </c>
      <c r="C96" s="9" t="n">
        <v>3</v>
      </c>
      <c r="D96" s="9" t="n">
        <v>2</v>
      </c>
      <c r="E96" s="9" t="n">
        <v>2</v>
      </c>
      <c r="F96" s="8" t="inlineStr">
        <is>
          <t>Menedzsment</t>
        </is>
      </c>
    </row>
    <row r="97">
      <c r="A97" s="8" t="inlineStr">
        <is>
          <t>Mesterséges intelligencia</t>
        </is>
      </c>
      <c r="B97" s="9" t="n">
        <v>2</v>
      </c>
      <c r="C97" s="9" t="n">
        <v>3</v>
      </c>
      <c r="D97" s="9" t="n">
        <v>2</v>
      </c>
      <c r="E97" s="9" t="n">
        <v>2</v>
      </c>
      <c r="F97" s="8" t="inlineStr">
        <is>
          <t>Algoritmusok és adatszerkezetek; ea és gyak függetlenül teljesíthető;</t>
        </is>
      </c>
    </row>
    <row r="98">
      <c r="A98" s="8" t="inlineStr">
        <is>
          <t>Intelligens rendszerek</t>
        </is>
      </c>
      <c r="B98" s="9" t="n">
        <v>2</v>
      </c>
      <c r="C98" s="9" t="n">
        <v>3</v>
      </c>
      <c r="D98" s="9" t="n">
        <v>2</v>
      </c>
      <c r="E98" s="9" t="n">
        <v>2</v>
      </c>
      <c r="F98" s="8" t="inlineStr">
        <is>
          <t>Irányítástechnika</t>
        </is>
      </c>
    </row>
    <row r="99">
      <c r="A99" s="8" t="inlineStr">
        <is>
          <t>Termelésmenedzsment</t>
        </is>
      </c>
      <c r="B99" s="9" t="n">
        <v>1</v>
      </c>
      <c r="C99" s="9" t="n">
        <v>1</v>
      </c>
      <c r="D99" s="9" t="n">
        <v>1</v>
      </c>
      <c r="E99" s="9" t="n">
        <v>1</v>
      </c>
      <c r="F99" s="8" t="inlineStr">
        <is>
          <t>Menedzsment</t>
        </is>
      </c>
    </row>
    <row r="100">
      <c r="A100" s="8" t="inlineStr">
        <is>
          <t>Programozási paradigmák</t>
        </is>
      </c>
      <c r="B100" s="9" t="n">
        <v>2</v>
      </c>
      <c r="C100" s="9" t="n">
        <v>2</v>
      </c>
      <c r="D100" s="9" t="n">
        <v>2</v>
      </c>
      <c r="E100" s="9" t="n">
        <v>1</v>
      </c>
      <c r="F100" s="8" t="inlineStr">
        <is>
          <t>Objektumorientált programozás gy; ea és gyak függetlenül teljesíthető</t>
        </is>
      </c>
    </row>
    <row r="101">
      <c r="A101" s="8" t="inlineStr">
        <is>
          <t>Mobilalkalmazás-fejlesztés</t>
        </is>
      </c>
      <c r="B101" s="9" t="n">
        <v>2</v>
      </c>
      <c r="C101" s="9" t="n">
        <v>2</v>
      </c>
      <c r="D101" s="9" t="n">
        <v>1</v>
      </c>
      <c r="E101" s="9" t="n">
        <v>1</v>
      </c>
      <c r="F101" s="8" t="inlineStr">
        <is>
          <t>ea és gyak függetlenül teljesíthető</t>
        </is>
      </c>
    </row>
    <row r="102">
      <c r="A102" s="8" t="inlineStr">
        <is>
          <t>CAD-CAM alkalmazások 1</t>
        </is>
      </c>
      <c r="B102" s="9" t="n">
        <v/>
      </c>
      <c r="C102" s="9" t="n">
        <v>3</v>
      </c>
      <c r="D102" s="9" t="n">
        <v/>
      </c>
      <c r="E102" s="9" t="n">
        <v>3</v>
      </c>
      <c r="F102" s="8" t="inlineStr"/>
    </row>
    <row r="103">
      <c r="A103" s="8" t="inlineStr">
        <is>
          <t>Szenzorok, aktuátorok</t>
        </is>
      </c>
      <c r="B103" s="9" t="n">
        <v>3</v>
      </c>
      <c r="C103" s="9" t="n">
        <v>2</v>
      </c>
      <c r="D103" s="9" t="n">
        <v>2</v>
      </c>
      <c r="E103" s="9" t="n">
        <v>2</v>
      </c>
      <c r="F103" s="8" t="inlineStr">
        <is>
          <t>Mérés és adatelemzés</t>
        </is>
      </c>
    </row>
    <row r="104">
      <c r="A104" s="8" t="inlineStr">
        <is>
          <t>Villamos gépek és hajtások</t>
        </is>
      </c>
      <c r="B104" s="9" t="n">
        <v>3</v>
      </c>
      <c r="C104" s="9" t="n">
        <v>2</v>
      </c>
      <c r="D104" s="9" t="n">
        <v>2</v>
      </c>
      <c r="E104" s="9" t="n">
        <v>2</v>
      </c>
      <c r="F104" s="8" t="inlineStr"/>
    </row>
    <row r="105">
      <c r="A105" s="8" t="inlineStr">
        <is>
          <t>Mechatronikai esettanulmányok</t>
        </is>
      </c>
      <c r="B105" s="9" t="n">
        <v/>
      </c>
      <c r="C105" s="9" t="n">
        <v>3</v>
      </c>
      <c r="D105" s="9" t="n">
        <v/>
      </c>
      <c r="E105" s="9" t="n">
        <v>3</v>
      </c>
      <c r="F105" s="8" t="inlineStr">
        <is>
          <t>Szenzorok, aktuátorok; PLC programozás/Ipari vezérlések</t>
        </is>
      </c>
    </row>
    <row r="106">
      <c r="A106" s="8" t="inlineStr">
        <is>
          <t>Ipari méréstechnika</t>
        </is>
      </c>
      <c r="B106" s="9" t="n">
        <v>2</v>
      </c>
      <c r="C106" s="9" t="n">
        <v>2</v>
      </c>
      <c r="D106" s="9" t="n">
        <v>2</v>
      </c>
      <c r="E106" s="9" t="n">
        <v>2</v>
      </c>
      <c r="F106" s="8" t="inlineStr">
        <is>
          <t>Elektrotechnika</t>
        </is>
      </c>
    </row>
    <row r="107">
      <c r="A107" s="8" t="inlineStr">
        <is>
          <t>Ábrázoló geometria</t>
        </is>
      </c>
      <c r="B107" s="9" t="n">
        <v>2</v>
      </c>
      <c r="C107" s="9" t="n">
        <v>2</v>
      </c>
      <c r="D107" s="9" t="n">
        <v>2</v>
      </c>
      <c r="E107" s="9" t="n">
        <v>2</v>
      </c>
      <c r="F107" s="8" t="inlineStr"/>
    </row>
    <row r="108">
      <c r="A108" s="8" t="inlineStr">
        <is>
          <t>Műszaki ábrázolás II. (gy)</t>
        </is>
      </c>
      <c r="B108" s="9" t="n">
        <v/>
      </c>
      <c r="C108" s="9" t="n">
        <v>4</v>
      </c>
      <c r="D108" s="9" t="n">
        <v/>
      </c>
      <c r="E108" s="9" t="n">
        <v>3</v>
      </c>
      <c r="F108" s="8" t="inlineStr">
        <is>
          <t>Műszaki ábrázolás I</t>
        </is>
      </c>
    </row>
    <row r="109">
      <c r="A109" s="8" t="inlineStr">
        <is>
          <t>Műszaki innováció</t>
        </is>
      </c>
      <c r="B109" s="9" t="n">
        <v>2</v>
      </c>
      <c r="C109" s="9" t="n">
        <v>1</v>
      </c>
      <c r="D109" s="9" t="n">
        <v>3</v>
      </c>
      <c r="E109" s="9" t="n">
        <v>1</v>
      </c>
      <c r="F109" s="8" t="inlineStr"/>
    </row>
    <row r="110">
      <c r="A110" s="8" t="inlineStr">
        <is>
          <t>Projektlabor (lab)</t>
        </is>
      </c>
      <c r="B110" s="9" t="n">
        <v/>
      </c>
      <c r="C110" s="9" t="n">
        <v>5</v>
      </c>
      <c r="D110" s="9" t="n">
        <v/>
      </c>
      <c r="E110" s="9" t="n">
        <v>5</v>
      </c>
      <c r="F110" s="8" t="inlineStr"/>
    </row>
    <row r="111">
      <c r="A111" s="8" t="inlineStr">
        <is>
          <t>PLC verseny felkészítés</t>
        </is>
      </c>
      <c r="B111" s="9" t="n">
        <v/>
      </c>
      <c r="C111" s="9" t="n">
        <v>4</v>
      </c>
      <c r="D111" s="9" t="n">
        <v/>
      </c>
      <c r="E111" s="9" t="n">
        <v>4</v>
      </c>
      <c r="F111" s="8" t="inlineStr">
        <is>
          <t>Ipari automatizálás</t>
        </is>
      </c>
    </row>
    <row r="112">
      <c r="A112" s="8" t="inlineStr">
        <is>
          <t>Szervezeti viselkedés</t>
        </is>
      </c>
      <c r="B112" s="9" t="n">
        <v>3</v>
      </c>
      <c r="C112" s="9" t="n">
        <v/>
      </c>
      <c r="D112" s="9" t="n">
        <v>2</v>
      </c>
      <c r="E112" s="9" t="n">
        <v/>
      </c>
      <c r="F112" s="8" t="inlineStr"/>
    </row>
    <row r="114">
      <c r="A114" s="3" t="inlineStr">
        <is>
          <t>Választható tárgyak, félév: tavasz</t>
        </is>
      </c>
      <c r="B114" s="4" t="n"/>
      <c r="C114" s="4" t="n"/>
      <c r="D114" s="4" t="n"/>
      <c r="E114" s="4" t="n"/>
      <c r="F114" s="4" t="n"/>
    </row>
    <row r="115">
      <c r="A115" s="5" t="inlineStr">
        <is>
          <t>Tárgy neve</t>
        </is>
      </c>
      <c r="B115" s="5" t="inlineStr">
        <is>
          <t>Előadás Kr.</t>
        </is>
      </c>
      <c r="C115" s="5" t="inlineStr">
        <is>
          <t>Gyakorlat Kr.</t>
        </is>
      </c>
      <c r="D115" s="5" t="inlineStr">
        <is>
          <t>Előadás óra</t>
        </is>
      </c>
      <c r="E115" s="5" t="inlineStr">
        <is>
          <t>Gyakorlat óra</t>
        </is>
      </c>
      <c r="F115" s="5" t="inlineStr">
        <is>
          <t>Előfeltétel/Megjegyzés/Megjegyzés szakra vonatkozóan</t>
        </is>
      </c>
    </row>
    <row r="116">
      <c r="A116" s="8" t="inlineStr">
        <is>
          <t>Adózás</t>
        </is>
      </c>
      <c r="B116" s="9" t="n">
        <v>3</v>
      </c>
      <c r="C116" s="9" t="n">
        <v/>
      </c>
      <c r="D116" s="9" t="n">
        <v>2</v>
      </c>
      <c r="E116" s="9" t="n">
        <v/>
      </c>
      <c r="F116" s="8" t="inlineStr">
        <is>
          <t>Pénzügyi alapismeretek</t>
        </is>
      </c>
    </row>
    <row r="117">
      <c r="A117" s="8" t="inlineStr">
        <is>
          <t>Numerikus számítások</t>
        </is>
      </c>
      <c r="B117" s="9" t="n">
        <v>1</v>
      </c>
      <c r="C117" s="9" t="n">
        <v>2</v>
      </c>
      <c r="D117" s="9" t="n">
        <v>1</v>
      </c>
      <c r="E117" s="9" t="n">
        <v>1</v>
      </c>
      <c r="F117" s="8" t="inlineStr">
        <is>
          <t>Matematika informatikusoknak I.</t>
        </is>
      </c>
    </row>
    <row r="118">
      <c r="A118" s="8" t="inlineStr">
        <is>
          <t>Fejlett Optimalizálási Módszerek</t>
        </is>
      </c>
      <c r="B118" s="9" t="n">
        <v>1</v>
      </c>
      <c r="C118" s="9" t="n">
        <v>3</v>
      </c>
      <c r="D118" s="9" t="n">
        <v>1</v>
      </c>
      <c r="E118" s="9" t="n">
        <v>2</v>
      </c>
      <c r="F118" s="8" t="inlineStr">
        <is>
          <t>Optimalizálási algoritmusok</t>
        </is>
      </c>
    </row>
    <row r="119">
      <c r="A119" s="8" t="inlineStr">
        <is>
          <t>Algoritmusok és adatszerkezetek</t>
        </is>
      </c>
      <c r="B119" s="9" t="n">
        <v>2</v>
      </c>
      <c r="C119" s="9" t="n">
        <v>4</v>
      </c>
      <c r="D119" s="9" t="n">
        <v>2</v>
      </c>
      <c r="E119" s="9" t="n">
        <v>2</v>
      </c>
      <c r="F119" s="8" t="inlineStr">
        <is>
          <t>Programozás alapjai gy</t>
        </is>
      </c>
    </row>
    <row r="120">
      <c r="A120" s="8" t="inlineStr">
        <is>
          <t>Szoftverfejlesztési folyamatok</t>
        </is>
      </c>
      <c r="B120" s="9" t="n">
        <v>2</v>
      </c>
      <c r="C120" s="9" t="n">
        <v>2</v>
      </c>
      <c r="D120" s="9" t="n">
        <v>2</v>
      </c>
      <c r="E120" s="9" t="n">
        <v>1</v>
      </c>
      <c r="F120" s="8" t="inlineStr">
        <is>
          <t>Programozás alapjai gy előzetes teljesítése vagy párhuzamos felvétele, ea és gyak függetlenül teljesíthető</t>
        </is>
      </c>
    </row>
    <row r="121">
      <c r="A121" s="8" t="inlineStr">
        <is>
          <t>Adatbázisok</t>
        </is>
      </c>
      <c r="B121" s="9" t="n">
        <v>2</v>
      </c>
      <c r="C121" s="9" t="n">
        <v>2</v>
      </c>
      <c r="D121" s="9" t="n">
        <v>2</v>
      </c>
      <c r="E121" s="9" t="n">
        <v>2</v>
      </c>
      <c r="F121" s="8" t="inlineStr">
        <is>
          <t>Programozás alapjai gy; ea és gyak függetlenül teljesíthető</t>
        </is>
      </c>
    </row>
    <row r="122">
      <c r="A122" s="8" t="inlineStr">
        <is>
          <t>Vállalati pénzügyek</t>
        </is>
      </c>
      <c r="B122" s="9" t="n">
        <v>2</v>
      </c>
      <c r="C122" s="9" t="n">
        <v>2</v>
      </c>
      <c r="D122" s="9" t="n">
        <v>1</v>
      </c>
      <c r="E122" s="9" t="n">
        <v>1</v>
      </c>
      <c r="F122" s="8" t="inlineStr"/>
    </row>
    <row r="123">
      <c r="A123" s="8" t="inlineStr">
        <is>
          <t>Rendszerüzemeltetés</t>
        </is>
      </c>
      <c r="B123" s="9" t="n">
        <v>2</v>
      </c>
      <c r="C123" s="9" t="n">
        <v>3</v>
      </c>
      <c r="D123" s="9" t="n">
        <v>2</v>
      </c>
      <c r="E123" s="9" t="n">
        <v>2</v>
      </c>
      <c r="F123" s="8" t="inlineStr">
        <is>
          <t>Számítógép hálózatok; ea és gyak függetlenül teljesíthető</t>
        </is>
      </c>
    </row>
    <row r="124">
      <c r="A124" s="8" t="inlineStr">
        <is>
          <t>Számvitel alapjai</t>
        </is>
      </c>
      <c r="B124" s="9" t="n">
        <v>3</v>
      </c>
      <c r="C124" s="9" t="n">
        <v>3</v>
      </c>
      <c r="D124" s="9" t="n">
        <v>2</v>
      </c>
      <c r="E124" s="9" t="n">
        <v>2</v>
      </c>
      <c r="F124" s="8" t="inlineStr"/>
    </row>
    <row r="125">
      <c r="A125" s="8" t="inlineStr">
        <is>
          <t>Menedzsment</t>
        </is>
      </c>
      <c r="B125" s="9" t="n">
        <v>3</v>
      </c>
      <c r="C125" s="9" t="n">
        <v/>
      </c>
      <c r="D125" s="9" t="n">
        <v>2</v>
      </c>
      <c r="E125" s="9" t="n">
        <v/>
      </c>
      <c r="F125" s="8" t="inlineStr"/>
    </row>
    <row r="126">
      <c r="A126" s="8" t="inlineStr">
        <is>
          <t>Assembly programozás</t>
        </is>
      </c>
      <c r="B126" s="9" t="n">
        <v>2</v>
      </c>
      <c r="C126" s="9" t="n">
        <v>2</v>
      </c>
      <c r="D126" s="9" t="n">
        <v>1</v>
      </c>
      <c r="E126" s="9" t="n">
        <v>2</v>
      </c>
      <c r="F126" s="8" t="inlineStr">
        <is>
          <t>Natív programozás gy VAGY Gépközeli programozás (MI) gy VAGY Gépközeli programozás gy</t>
        </is>
      </c>
    </row>
    <row r="127">
      <c r="A127" s="8" t="inlineStr">
        <is>
          <t>CAD-CAM alkalmazások 2</t>
        </is>
      </c>
      <c r="B127" s="9" t="n">
        <v/>
      </c>
      <c r="C127" s="9" t="n">
        <v>3</v>
      </c>
      <c r="D127" s="9" t="n">
        <v/>
      </c>
      <c r="E127" s="9" t="n">
        <v>3</v>
      </c>
      <c r="F127" s="8" t="inlineStr">
        <is>
          <t>CAD-CAM alkalmazások 1</t>
        </is>
      </c>
    </row>
    <row r="128">
      <c r="A128" s="8" t="inlineStr">
        <is>
          <t>PLC programozás/Ipari vezérlések</t>
        </is>
      </c>
      <c r="B128" s="9" t="n">
        <v>3</v>
      </c>
      <c r="C128" s="9" t="n">
        <v>2</v>
      </c>
      <c r="D128" s="9" t="n">
        <v>2</v>
      </c>
      <c r="E128" s="9" t="n">
        <v>2</v>
      </c>
      <c r="F128" s="8" t="inlineStr">
        <is>
          <t>Mérés és adatelemzés; Számítógép hálózatok</t>
        </is>
      </c>
    </row>
    <row r="129">
      <c r="A129" s="8" t="inlineStr">
        <is>
          <t>Gépek mérése, diagnosztikája</t>
        </is>
      </c>
      <c r="B129" s="9" t="n">
        <v>2</v>
      </c>
      <c r="C129" s="9" t="n">
        <v>2</v>
      </c>
      <c r="D129" s="9" t="n">
        <v>1</v>
      </c>
      <c r="E129" s="9" t="n">
        <v>2</v>
      </c>
      <c r="F129" s="8" t="inlineStr">
        <is>
          <t>Mérés és adatelemzés</t>
        </is>
      </c>
    </row>
    <row r="130">
      <c r="A130" s="8" t="inlineStr">
        <is>
          <t>Pneumatikus és hidraulikus vezérlések</t>
        </is>
      </c>
      <c r="B130" s="9" t="n">
        <v>2</v>
      </c>
      <c r="C130" s="9" t="n">
        <v>2</v>
      </c>
      <c r="D130" s="9" t="n">
        <v>2</v>
      </c>
      <c r="E130" s="9" t="n">
        <v>2</v>
      </c>
      <c r="F130" s="8" t="inlineStr">
        <is>
          <t>Szenzorok, aktuátorok</t>
        </is>
      </c>
    </row>
    <row r="131">
      <c r="A131" s="8" t="inlineStr">
        <is>
          <t>Ipari robotprogramozás</t>
        </is>
      </c>
      <c r="B131" s="9" t="n">
        <v/>
      </c>
      <c r="C131" s="9" t="n">
        <v>2</v>
      </c>
      <c r="D131" s="9" t="n">
        <v/>
      </c>
      <c r="E131" s="9" t="n">
        <v>2</v>
      </c>
      <c r="F131" s="8" t="inlineStr">
        <is>
          <t>Szenzorok, aktuátorok</t>
        </is>
      </c>
    </row>
    <row r="132">
      <c r="A132" s="8" t="inlineStr">
        <is>
          <t>Műszaki ábrázolás I</t>
        </is>
      </c>
      <c r="B132" s="9" t="n">
        <v>1</v>
      </c>
      <c r="C132" s="9" t="n">
        <v>3</v>
      </c>
      <c r="D132" s="9" t="n">
        <v>1</v>
      </c>
      <c r="E132" s="9" t="n">
        <v>3</v>
      </c>
      <c r="F132" s="8" t="inlineStr"/>
    </row>
    <row r="133">
      <c r="A133" s="8" t="inlineStr">
        <is>
          <t>Menedzsment alapismeretek (ea)</t>
        </is>
      </c>
      <c r="B133" s="9" t="n">
        <v>2</v>
      </c>
      <c r="C133" s="9" t="n">
        <v/>
      </c>
      <c r="D133" s="9" t="n">
        <v>2</v>
      </c>
      <c r="E133" s="9" t="n">
        <v/>
      </c>
      <c r="F133" s="8" t="inlineStr"/>
    </row>
    <row r="134">
      <c r="A134" s="8" t="inlineStr">
        <is>
          <t>Energiajog</t>
        </is>
      </c>
      <c r="B134" s="9" t="n">
        <v>3</v>
      </c>
      <c r="C134" s="9" t="n">
        <v/>
      </c>
      <c r="D134" s="9" t="n">
        <v>2</v>
      </c>
      <c r="E134" s="9" t="n">
        <v/>
      </c>
      <c r="F134" s="8" t="inlineStr"/>
    </row>
    <row r="135">
      <c r="A135" s="8" t="inlineStr">
        <is>
          <t>Gazdasági jog</t>
        </is>
      </c>
      <c r="B135" s="9" t="n">
        <v>3</v>
      </c>
      <c r="C135" s="9" t="n">
        <v/>
      </c>
      <c r="D135" s="9" t="n">
        <v>2</v>
      </c>
      <c r="E135" s="9" t="n">
        <v/>
      </c>
      <c r="F135" s="8" t="inlineStr"/>
    </row>
    <row r="136">
      <c r="A136" s="8" t="inlineStr">
        <is>
          <t>Művészet-, tárdsadalom- és tudományfilozófia</t>
        </is>
      </c>
      <c r="B136" s="9" t="n">
        <v>3</v>
      </c>
      <c r="C136" s="9" t="n">
        <v/>
      </c>
      <c r="D136" s="9" t="n">
        <v>2</v>
      </c>
      <c r="E136" s="9" t="n">
        <v/>
      </c>
      <c r="F136" s="8" t="inlineStr"/>
    </row>
    <row r="138">
      <c r="A138" s="3" t="inlineStr">
        <is>
          <t>Választható tárgyak, félév: mindkettő</t>
        </is>
      </c>
      <c r="B138" s="4" t="n"/>
      <c r="C138" s="4" t="n"/>
      <c r="D138" s="4" t="n"/>
      <c r="E138" s="4" t="n"/>
      <c r="F138" s="4" t="n"/>
    </row>
    <row r="139">
      <c r="A139" s="5" t="inlineStr">
        <is>
          <t>Tárgy neve</t>
        </is>
      </c>
      <c r="B139" s="5" t="inlineStr">
        <is>
          <t>Előadás Kr.</t>
        </is>
      </c>
      <c r="C139" s="5" t="inlineStr">
        <is>
          <t>Gyakorlat Kr.</t>
        </is>
      </c>
      <c r="D139" s="5" t="inlineStr">
        <is>
          <t>Előadás óra</t>
        </is>
      </c>
      <c r="E139" s="5" t="inlineStr">
        <is>
          <t>Gyakorlat óra</t>
        </is>
      </c>
      <c r="F139" s="5" t="inlineStr">
        <is>
          <t>Előfeltétel/Megjegyzés/Megjegyzés szakra vonatkozóan</t>
        </is>
      </c>
    </row>
    <row r="140">
      <c r="A140" s="8" t="inlineStr">
        <is>
          <t>EU alapismeretek</t>
        </is>
      </c>
      <c r="B140" s="9" t="n">
        <v>2</v>
      </c>
      <c r="C140" s="9" t="n">
        <v/>
      </c>
      <c r="D140" s="9" t="n">
        <v>2</v>
      </c>
      <c r="E140" s="9" t="n">
        <v/>
      </c>
      <c r="F140" s="8" t="inlineStr"/>
    </row>
    <row r="142">
      <c r="A142" s="3" t="inlineStr">
        <is>
          <t>Választható tárgyak, félév nincs meghatározva.</t>
        </is>
      </c>
      <c r="B142" s="4" t="n"/>
      <c r="C142" s="4" t="n"/>
      <c r="D142" s="4" t="n"/>
      <c r="E142" s="4" t="n"/>
      <c r="F142" s="4" t="n"/>
    </row>
    <row r="143">
      <c r="A143" s="5" t="inlineStr">
        <is>
          <t>Tárgy neve</t>
        </is>
      </c>
      <c r="B143" s="5" t="inlineStr">
        <is>
          <t>Előadás Kr.</t>
        </is>
      </c>
      <c r="C143" s="5" t="inlineStr">
        <is>
          <t>Gyakorlat Kr.</t>
        </is>
      </c>
      <c r="D143" s="5" t="inlineStr">
        <is>
          <t>Előadás óra</t>
        </is>
      </c>
      <c r="E143" s="5" t="inlineStr">
        <is>
          <t>Gyakorlat óra</t>
        </is>
      </c>
      <c r="F143" s="5" t="inlineStr">
        <is>
          <t>Előfeltétel/Megjegyzés/Megjegyzés szakra vonatkozóan</t>
        </is>
      </c>
    </row>
    <row r="144">
      <c r="A144" s="8" t="inlineStr">
        <is>
          <t>Validált matematika ismeretek</t>
        </is>
      </c>
      <c r="B144" s="9" t="n">
        <v/>
      </c>
      <c r="C144" s="9" t="n">
        <v>4</v>
      </c>
      <c r="D144" s="9" t="n">
        <v/>
      </c>
      <c r="E144" s="9" t="n">
        <v>4</v>
      </c>
      <c r="F144" s="8" t="inlineStr"/>
    </row>
    <row r="145">
      <c r="A145" s="8" t="inlineStr">
        <is>
          <t>Validált informatika ismeretek</t>
        </is>
      </c>
      <c r="B145" s="9" t="n">
        <v/>
      </c>
      <c r="C145" s="9" t="n">
        <v>4</v>
      </c>
      <c r="D145" s="9" t="n">
        <v/>
      </c>
      <c r="E145" s="9" t="n">
        <v>4</v>
      </c>
      <c r="F145" s="8" t="inlineStr"/>
    </row>
    <row r="146">
      <c r="A146" s="8" t="inlineStr">
        <is>
          <t>Szkriptprogramozás</t>
        </is>
      </c>
      <c r="B146" s="9" t="n">
        <v>2</v>
      </c>
      <c r="C146" s="9" t="n">
        <v>2</v>
      </c>
      <c r="D146" s="9" t="n">
        <v>2</v>
      </c>
      <c r="E146" s="9" t="n">
        <v>2</v>
      </c>
      <c r="F146" s="8" t="inlineStr">
        <is>
          <t>Programozás alapjai gy</t>
        </is>
      </c>
    </row>
    <row r="147">
      <c r="A147" s="8" t="inlineStr">
        <is>
          <t>Menedzselt programozás</t>
        </is>
      </c>
      <c r="B147" s="9" t="n">
        <v>2</v>
      </c>
      <c r="C147" s="9" t="n">
        <v>2</v>
      </c>
      <c r="D147" s="9" t="n">
        <v>2</v>
      </c>
      <c r="E147" s="9" t="n">
        <v>2</v>
      </c>
      <c r="F147" s="8" t="inlineStr">
        <is>
          <t>Objektumorientált programozás gy; E és gyak függetlenül teljesíthető</t>
        </is>
      </c>
    </row>
    <row r="148">
      <c r="A148" s="8" t="inlineStr">
        <is>
          <t>Felhő és köd környezetek</t>
        </is>
      </c>
      <c r="B148" s="9" t="n">
        <v>2</v>
      </c>
      <c r="C148" s="9" t="n">
        <v>2</v>
      </c>
      <c r="D148" s="9" t="n">
        <v>1</v>
      </c>
      <c r="E148" s="9" t="n">
        <v>2</v>
      </c>
      <c r="F148" s="8" t="inlineStr">
        <is>
          <t>ea és gyak függetlenül teljesíthető</t>
        </is>
      </c>
    </row>
    <row r="149">
      <c r="A149" s="8" t="inlineStr">
        <is>
          <t>Nemfunkcionális tesztelés</t>
        </is>
      </c>
      <c r="B149" s="9" t="n">
        <v>2</v>
      </c>
      <c r="C149" s="9" t="n">
        <v>2</v>
      </c>
      <c r="D149" s="9" t="n">
        <v>1</v>
      </c>
      <c r="E149" s="9" t="n">
        <v>1</v>
      </c>
      <c r="F149" s="8" t="inlineStr">
        <is>
          <t>Szoftvertesztelés</t>
        </is>
      </c>
    </row>
    <row r="150">
      <c r="A150" s="8" t="inlineStr">
        <is>
          <t>Mélytanulás</t>
        </is>
      </c>
      <c r="B150" s="9" t="n">
        <v>2</v>
      </c>
      <c r="C150" s="9" t="n">
        <v>4</v>
      </c>
      <c r="D150" s="9" t="n">
        <v>2</v>
      </c>
      <c r="E150" s="9" t="n">
        <v>2</v>
      </c>
      <c r="F150" s="8" t="inlineStr">
        <is>
          <t>Mesterséges intelligencia gy</t>
        </is>
      </c>
    </row>
    <row r="151">
      <c r="A151" s="8" t="inlineStr">
        <is>
          <t>Adattudomány</t>
        </is>
      </c>
      <c r="B151" s="9" t="n">
        <v/>
      </c>
      <c r="C151" s="9" t="n">
        <v>6</v>
      </c>
      <c r="D151" s="9" t="n">
        <v/>
      </c>
      <c r="E151" s="9" t="n">
        <v>4</v>
      </c>
      <c r="F151" s="8" t="inlineStr">
        <is>
          <t>Számítógépes adatelemzés VAGY Mérés és adatelemzés</t>
        </is>
      </c>
    </row>
    <row r="152">
      <c r="A152" s="8" t="inlineStr">
        <is>
          <t>Megerősítéses tanulás</t>
        </is>
      </c>
      <c r="B152" s="9" t="n">
        <v/>
      </c>
      <c r="C152" s="9" t="n">
        <v>4</v>
      </c>
      <c r="D152" s="9" t="n">
        <v/>
      </c>
      <c r="E152" s="9" t="n">
        <v>2</v>
      </c>
      <c r="F152" s="8" t="inlineStr">
        <is>
          <t>Mesterséges intelligencia gy</t>
        </is>
      </c>
    </row>
    <row r="153">
      <c r="A153" s="8" t="inlineStr">
        <is>
          <t>Validalt mesterséges intelligencia ismeretek</t>
        </is>
      </c>
      <c r="B153" s="9" t="n">
        <v/>
      </c>
      <c r="C153" s="9" t="n">
        <v>4</v>
      </c>
      <c r="D153" s="9" t="n">
        <v/>
      </c>
      <c r="E153" s="9" t="n">
        <v>0</v>
      </c>
      <c r="F153" s="8" t="inlineStr">
        <is>
          <t>Mesterséges intelligencia ea</t>
        </is>
      </c>
    </row>
    <row r="154">
      <c r="A154" s="8" t="inlineStr">
        <is>
          <t>Számítógéppel támogatott tervezés</t>
        </is>
      </c>
      <c r="B154" s="9" t="n">
        <v>3</v>
      </c>
      <c r="C154" s="9" t="n">
        <v>0</v>
      </c>
      <c r="D154" s="9" t="n">
        <v>2</v>
      </c>
      <c r="E154" s="9" t="n">
        <v>0</v>
      </c>
      <c r="F154" s="8" t="inlineStr"/>
    </row>
    <row r="155">
      <c r="A155" s="8" t="inlineStr">
        <is>
          <t>Konvolúciós neurális hálók a képfeldolgozásban</t>
        </is>
      </c>
      <c r="B155" s="9" t="n">
        <v>3</v>
      </c>
      <c r="C155" s="9" t="n">
        <v>0</v>
      </c>
      <c r="D155" s="9" t="n">
        <v>2</v>
      </c>
      <c r="E155" s="9" t="n">
        <v>0</v>
      </c>
      <c r="F155" s="8" t="inlineStr"/>
    </row>
    <row r="156">
      <c r="A156" s="8" t="inlineStr">
        <is>
          <t>Validált képfeldolgozó ismeretek</t>
        </is>
      </c>
      <c r="B156" s="9" t="n">
        <v>0</v>
      </c>
      <c r="C156" s="9" t="n">
        <v>2</v>
      </c>
      <c r="D156" s="9" t="n">
        <v>0</v>
      </c>
      <c r="E156" s="9" t="n">
        <v>0</v>
      </c>
      <c r="F156" s="8" t="inlineStr"/>
    </row>
    <row r="157">
      <c r="A157" s="8" t="inlineStr">
        <is>
          <t>Robotika</t>
        </is>
      </c>
      <c r="B157" s="9" t="n">
        <v>2</v>
      </c>
      <c r="C157" s="9" t="n">
        <v>3</v>
      </c>
      <c r="D157" s="9" t="n">
        <v>2</v>
      </c>
      <c r="E157" s="9" t="n">
        <v>2</v>
      </c>
      <c r="F157" s="8" t="inlineStr">
        <is>
          <t>Jelek és rendszerek</t>
        </is>
      </c>
    </row>
    <row r="158">
      <c r="A158" s="8" t="inlineStr">
        <is>
          <t>Precíziós elektronikai műszerek</t>
        </is>
      </c>
      <c r="B158" s="9" t="n">
        <v/>
      </c>
      <c r="C158" s="9" t="n">
        <v>3</v>
      </c>
      <c r="D158" s="9" t="n">
        <v/>
      </c>
      <c r="E158" s="9" t="n">
        <v>2</v>
      </c>
      <c r="F158" s="8" t="inlineStr">
        <is>
          <t>Mérés és adatelemzés, Jelek és rendszerek</t>
        </is>
      </c>
    </row>
    <row r="159">
      <c r="A159" s="8" t="inlineStr">
        <is>
          <t>Makroökonómia</t>
        </is>
      </c>
      <c r="B159" s="9" t="n">
        <v>3</v>
      </c>
      <c r="C159" s="9" t="n">
        <v/>
      </c>
      <c r="D159" s="9" t="n">
        <v>2</v>
      </c>
      <c r="E159" s="9" t="n">
        <v/>
      </c>
      <c r="F159" s="8" t="inlineStr">
        <is>
          <t>A közgazdaságtan alapjai; Az előadás a gyakorlattól függetlenül is felvehető és teljesíthető</t>
        </is>
      </c>
    </row>
    <row r="160">
      <c r="A160" s="8" t="inlineStr">
        <is>
          <t>Mikroökonómia</t>
        </is>
      </c>
      <c r="B160" s="9" t="n">
        <v>3</v>
      </c>
      <c r="C160" s="9" t="n">
        <v>2</v>
      </c>
      <c r="D160" s="9" t="n">
        <v>2</v>
      </c>
      <c r="E160" s="9" t="n">
        <v>2</v>
      </c>
      <c r="F160" s="8" t="inlineStr">
        <is>
          <t>Gazdasági informatika; Az előadás a gyakorlattól függetlenül is felvehető és teljesíthető</t>
        </is>
      </c>
    </row>
    <row r="161">
      <c r="A161" s="8" t="inlineStr">
        <is>
          <t>Validált gazdasági-humán ismeretek</t>
        </is>
      </c>
      <c r="B161" s="9" t="n">
        <v>3</v>
      </c>
      <c r="C161" s="9" t="n">
        <v>2</v>
      </c>
      <c r="D161" s="9" t="n">
        <v>2</v>
      </c>
      <c r="E161" s="9" t="n">
        <v>2</v>
      </c>
      <c r="F161" s="8" t="inlineStr">
        <is>
          <t>Egymástól függetlenül felvehetők és elismerhetők</t>
        </is>
      </c>
    </row>
    <row r="162">
      <c r="A162" s="8" t="inlineStr">
        <is>
          <t>Diszkrét matematika 2</t>
        </is>
      </c>
      <c r="B162" s="9" t="n">
        <v>2</v>
      </c>
      <c r="C162" s="9" t="n">
        <v>3</v>
      </c>
      <c r="D162" s="9" t="n">
        <v>2</v>
      </c>
      <c r="E162" s="9" t="n">
        <v>2</v>
      </c>
      <c r="F162" s="8" t="inlineStr">
        <is>
          <t>Matematika informatikusoknak I.</t>
        </is>
      </c>
    </row>
    <row r="163">
      <c r="A163" s="8" t="inlineStr">
        <is>
          <t>Diszkrét matematika 3</t>
        </is>
      </c>
      <c r="B163" s="9" t="n">
        <v>2</v>
      </c>
      <c r="C163" s="9" t="n">
        <v>3</v>
      </c>
      <c r="D163" s="9" t="n">
        <v>2</v>
      </c>
      <c r="E163" s="9" t="n">
        <v>2</v>
      </c>
      <c r="F163" s="8" t="inlineStr">
        <is>
          <t>Diszkrét matematika 2</t>
        </is>
      </c>
    </row>
  </sheetData>
  <mergeCells count="23">
    <mergeCell ref="A41:F41"/>
    <mergeCell ref="A27:F27"/>
    <mergeCell ref="A18:F18"/>
    <mergeCell ref="A55:F55"/>
    <mergeCell ref="A2:F2"/>
    <mergeCell ref="A71:F71"/>
    <mergeCell ref="A4:F4"/>
    <mergeCell ref="A20:F20"/>
    <mergeCell ref="A53:F53"/>
    <mergeCell ref="A29:F29"/>
    <mergeCell ref="A63:F63"/>
    <mergeCell ref="A68:F68"/>
    <mergeCell ref="A39:F39"/>
    <mergeCell ref="A114:F114"/>
    <mergeCell ref="A15:F15"/>
    <mergeCell ref="A73:F73"/>
    <mergeCell ref="A142:F142"/>
    <mergeCell ref="A49:F49"/>
    <mergeCell ref="A138:F138"/>
    <mergeCell ref="A1:F1"/>
    <mergeCell ref="A6:F6"/>
    <mergeCell ref="A78:F78"/>
    <mergeCell ref="A65:F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3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Villamosmérnök BSc, szakfelelős: Dr. Gingl Zoltán</t>
        </is>
      </c>
    </row>
    <row r="2">
      <c r="A2" s="9" t="inlineStr">
        <is>
          <t>7 félév, 210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200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155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ALA</t>
        </is>
      </c>
      <c r="C6" s="15" t="inlineStr">
        <is>
          <t>Természettudományos alapismeretek</t>
        </is>
      </c>
      <c r="D6" s="4" t="n"/>
      <c r="E6" s="13" t="n">
        <v>50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természettudományi ismeretek [matematika (legalább 12 kredit), fizika, informatika, villamosipari anyagismeret] 40-50 kredit;</t>
        </is>
      </c>
    </row>
    <row r="7">
      <c r="A7" s="17" t="inlineStr">
        <is>
          <t xml:space="preserve">    ALA</t>
        </is>
      </c>
      <c r="B7" s="17" t="inlineStr">
        <is>
          <t>MN1841EA</t>
        </is>
      </c>
      <c r="C7" s="8" t="inlineStr">
        <is>
          <t>Matematika informatikusoknak I.</t>
        </is>
      </c>
      <c r="D7" s="12" t="n">
        <v>1</v>
      </c>
      <c r="E7" s="18" t="n">
        <v>2</v>
      </c>
      <c r="F7" s="8" t="inlineStr">
        <is>
          <t>Kötelező</t>
        </is>
      </c>
      <c r="G7" s="18" t="n">
        <v>2</v>
      </c>
      <c r="H7" s="18" t="inlineStr">
        <is>
          <t>Előadás</t>
        </is>
      </c>
      <c r="I7" s="8" t="inlineStr">
        <is>
          <t>Koll.</t>
        </is>
      </c>
      <c r="J7" s="8" t="n">
        <v/>
      </c>
      <c r="K7" s="8" t="inlineStr">
        <is>
          <t>-</t>
        </is>
      </c>
      <c r="L7" s="8" t="inlineStr">
        <is>
          <t>Téma: Diszkrét matematika.
1. félévben való teljesítése kritikus.</t>
        </is>
      </c>
    </row>
    <row r="8">
      <c r="A8" s="17" t="inlineStr">
        <is>
          <t xml:space="preserve">    ALA</t>
        </is>
      </c>
      <c r="B8" s="17" t="inlineStr">
        <is>
          <t>MN1841GA</t>
        </is>
      </c>
      <c r="C8" s="8" t="inlineStr">
        <is>
          <t>Matematika informatikusoknak I. gy.</t>
        </is>
      </c>
      <c r="D8" s="12" t="n">
        <v>1</v>
      </c>
      <c r="E8" s="18" t="n">
        <v>3</v>
      </c>
      <c r="F8" s="8" t="inlineStr">
        <is>
          <t>Kötelező</t>
        </is>
      </c>
      <c r="G8" s="18" t="n">
        <v>2</v>
      </c>
      <c r="H8" s="18" t="inlineStr">
        <is>
          <t>Gyakorlat</t>
        </is>
      </c>
      <c r="I8" s="8" t="inlineStr">
        <is>
          <t>Gy. jegy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ALA</t>
        </is>
      </c>
      <c r="B9" s="17" t="inlineStr">
        <is>
          <t>TBD-Mat0</t>
        </is>
      </c>
      <c r="C9" s="8" t="inlineStr">
        <is>
          <t>Matematika praktikum</t>
        </is>
      </c>
      <c r="D9" s="12" t="n">
        <v>1</v>
      </c>
      <c r="E9" s="18" t="n">
        <v>2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Kiugrási lehetőség.</t>
        </is>
      </c>
    </row>
    <row r="10">
      <c r="A10" s="17" t="inlineStr">
        <is>
          <t xml:space="preserve">    ALA</t>
        </is>
      </c>
      <c r="B10" s="17" t="inlineStr">
        <is>
          <t>MN1842EA</t>
        </is>
      </c>
      <c r="C10" s="8" t="inlineStr">
        <is>
          <t>Matematika informatikusoknak II.</t>
        </is>
      </c>
      <c r="D10" s="12" t="n">
        <v>1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Előadás</t>
        </is>
      </c>
      <c r="I10" s="8" t="inlineStr">
        <is>
          <t>Koll.</t>
        </is>
      </c>
      <c r="J10" s="8" t="n">
        <v/>
      </c>
      <c r="K10" s="8" t="inlineStr">
        <is>
          <t>-</t>
        </is>
      </c>
      <c r="L10" s="8" t="inlineStr">
        <is>
          <t>Téma: Folytonos matematika (kalkulus, lineáris algebra)</t>
        </is>
      </c>
    </row>
    <row r="11">
      <c r="A11" s="17" t="inlineStr">
        <is>
          <t xml:space="preserve">    ALA</t>
        </is>
      </c>
      <c r="B11" s="17" t="inlineStr">
        <is>
          <t>MN1842GA</t>
        </is>
      </c>
      <c r="C11" s="8" t="inlineStr">
        <is>
          <t>Matematika informatikusoknak II. gy.</t>
        </is>
      </c>
      <c r="D11" s="12" t="n">
        <v>1</v>
      </c>
      <c r="E11" s="18" t="n">
        <v>3</v>
      </c>
      <c r="F11" s="8" t="inlineStr">
        <is>
          <t>Kötelező</t>
        </is>
      </c>
      <c r="G11" s="18" t="n">
        <v>2</v>
      </c>
      <c r="H11" s="18" t="inlineStr">
        <is>
          <t>Gyakorlat</t>
        </is>
      </c>
      <c r="I11" s="8" t="inlineStr">
        <is>
          <t>Gy. jegy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ALA</t>
        </is>
      </c>
      <c r="B12" s="17" t="inlineStr">
        <is>
          <t>FN1604EA</t>
        </is>
      </c>
      <c r="C12" s="8" t="inlineStr">
        <is>
          <t>Fizika mérnököknek I.</t>
        </is>
      </c>
      <c r="D12" s="12" t="n">
        <v>1</v>
      </c>
      <c r="E12" s="18" t="n">
        <v>2</v>
      </c>
      <c r="F12" s="8" t="inlineStr">
        <is>
          <t>Kötelező</t>
        </is>
      </c>
      <c r="G12" s="18" t="n">
        <v>2</v>
      </c>
      <c r="H12" s="18" t="inlineStr">
        <is>
          <t>Előadás</t>
        </is>
      </c>
      <c r="I12" s="8" t="inlineStr">
        <is>
          <t>Koll.</t>
        </is>
      </c>
      <c r="J12" s="8" t="n">
        <v/>
      </c>
      <c r="K12" s="8" t="inlineStr">
        <is>
          <t>-</t>
        </is>
      </c>
      <c r="L12" s="8" t="inlineStr"/>
    </row>
    <row r="13">
      <c r="A13" s="17" t="inlineStr">
        <is>
          <t xml:space="preserve">    ALA</t>
        </is>
      </c>
      <c r="B13" s="17" t="inlineStr">
        <is>
          <t>FN1604GA</t>
        </is>
      </c>
      <c r="C13" s="8" t="inlineStr">
        <is>
          <t>Fizika mérnököknek I. gy.</t>
        </is>
      </c>
      <c r="D13" s="12" t="n">
        <v>1</v>
      </c>
      <c r="E13" s="18" t="n">
        <v>3</v>
      </c>
      <c r="F13" s="8" t="inlineStr">
        <is>
          <t>Kötelező</t>
        </is>
      </c>
      <c r="G13" s="18" t="n">
        <v>3</v>
      </c>
      <c r="H13" s="18" t="inlineStr">
        <is>
          <t>Gyakorlat</t>
        </is>
      </c>
      <c r="I13" s="8" t="inlineStr">
        <is>
          <t>Gy. jegy</t>
        </is>
      </c>
      <c r="J13" s="8" t="n">
        <v/>
      </c>
      <c r="K13" s="8" t="inlineStr">
        <is>
          <t>-</t>
        </is>
      </c>
      <c r="L13" s="8" t="inlineStr"/>
    </row>
    <row r="14">
      <c r="A14" s="17" t="inlineStr">
        <is>
          <t xml:space="preserve">    ALA</t>
        </is>
      </c>
      <c r="B14" s="17" t="inlineStr">
        <is>
          <t>IN1001EA</t>
        </is>
      </c>
      <c r="C14" s="8" t="inlineStr">
        <is>
          <t>Programozás alapjai</t>
        </is>
      </c>
      <c r="D14" s="12" t="n">
        <v>1</v>
      </c>
      <c r="E14" s="18" t="n">
        <v>2</v>
      </c>
      <c r="F14" s="8" t="inlineStr">
        <is>
          <t>Kötelező</t>
        </is>
      </c>
      <c r="G14" s="18" t="n">
        <v>2</v>
      </c>
      <c r="H14" s="18" t="inlineStr">
        <is>
          <t>Előadás</t>
        </is>
      </c>
      <c r="I14" s="8" t="inlineStr">
        <is>
          <t>Koll.</t>
        </is>
      </c>
      <c r="J14" s="8" t="inlineStr">
        <is>
          <t>Gergely Tamás</t>
        </is>
      </c>
      <c r="K14" s="8" t="inlineStr">
        <is>
          <t>-</t>
        </is>
      </c>
      <c r="L14" s="8" t="inlineStr">
        <is>
          <t>1. félévben való teljesítése kritikus.</t>
        </is>
      </c>
    </row>
    <row r="15">
      <c r="A15" s="17" t="inlineStr">
        <is>
          <t xml:space="preserve">    ALA</t>
        </is>
      </c>
      <c r="B15" s="17" t="inlineStr">
        <is>
          <t>IN1001LA</t>
        </is>
      </c>
      <c r="C15" s="8" t="inlineStr">
        <is>
          <t>Programozás alapjai gy.</t>
        </is>
      </c>
      <c r="D15" s="12" t="n">
        <v>1</v>
      </c>
      <c r="E15" s="18" t="n">
        <v>3</v>
      </c>
      <c r="F15" s="8" t="inlineStr">
        <is>
          <t>Kötelező</t>
        </is>
      </c>
      <c r="G15" s="18" t="n">
        <v>2</v>
      </c>
      <c r="H15" s="18" t="inlineStr">
        <is>
          <t>Gyakorlat</t>
        </is>
      </c>
      <c r="I15" s="8" t="inlineStr">
        <is>
          <t>Gy. jegy</t>
        </is>
      </c>
      <c r="J15" s="8" t="inlineStr">
        <is>
          <t>Gergely Tamás</t>
        </is>
      </c>
      <c r="K15" s="8" t="inlineStr">
        <is>
          <t>-</t>
        </is>
      </c>
      <c r="L15" s="8" t="inlineStr">
        <is>
          <t>1. félévben való teljesítése kritikus.</t>
        </is>
      </c>
    </row>
    <row r="16">
      <c r="A16" s="17" t="inlineStr">
        <is>
          <t xml:space="preserve">    ALA</t>
        </is>
      </c>
      <c r="B16" s="17" t="inlineStr">
        <is>
          <t>MN1844EA</t>
        </is>
      </c>
      <c r="C16" s="8" t="inlineStr">
        <is>
          <t>Matematika informatikusoknak IV.</t>
        </is>
      </c>
      <c r="D16" s="12" t="n">
        <v>2</v>
      </c>
      <c r="E16" s="18" t="n">
        <v>2</v>
      </c>
      <c r="F16" s="8" t="inlineStr">
        <is>
          <t>Kötelező</t>
        </is>
      </c>
      <c r="G16" s="18" t="n">
        <v>2</v>
      </c>
      <c r="H16" s="18" t="inlineStr">
        <is>
          <t>Előadás</t>
        </is>
      </c>
      <c r="I16" s="8" t="inlineStr">
        <is>
          <t>Koll.</t>
        </is>
      </c>
      <c r="J16" s="8" t="n">
        <v/>
      </c>
      <c r="K16" s="8" t="inlineStr">
        <is>
          <t>Mathematics for Computer Scientists II</t>
        </is>
      </c>
      <c r="L16" s="8" t="inlineStr">
        <is>
          <t>Téma: haladóbb kalkulus</t>
        </is>
      </c>
    </row>
    <row r="17">
      <c r="A17" s="17" t="inlineStr">
        <is>
          <t xml:space="preserve">    ALA</t>
        </is>
      </c>
      <c r="B17" s="17" t="inlineStr">
        <is>
          <t>MN1844GA</t>
        </is>
      </c>
      <c r="C17" s="8" t="inlineStr">
        <is>
          <t>Matematika informatikusoknak IV. gy.</t>
        </is>
      </c>
      <c r="D17" s="12" t="n">
        <v>2</v>
      </c>
      <c r="E17" s="18" t="n">
        <v>3</v>
      </c>
      <c r="F17" s="8" t="inlineStr">
        <is>
          <t>Kötelező</t>
        </is>
      </c>
      <c r="G17" s="18" t="n">
        <v>2</v>
      </c>
      <c r="H17" s="18" t="inlineStr">
        <is>
          <t>Gyakorlat</t>
        </is>
      </c>
      <c r="I17" s="8" t="inlineStr">
        <is>
          <t>Gy. jegy</t>
        </is>
      </c>
      <c r="J17" s="8" t="n">
        <v/>
      </c>
      <c r="K17" s="8" t="inlineStr">
        <is>
          <t>Mathematics for Computer Scientists II</t>
        </is>
      </c>
      <c r="L17" s="8" t="inlineStr">
        <is>
          <t>Téma: haladóbb kalkulus</t>
        </is>
      </c>
    </row>
    <row r="18">
      <c r="A18" s="17" t="inlineStr">
        <is>
          <t xml:space="preserve">    ALA</t>
        </is>
      </c>
      <c r="B18" s="17" t="inlineStr">
        <is>
          <t>FN1605EA</t>
        </is>
      </c>
      <c r="C18" s="8" t="inlineStr">
        <is>
          <t>Fizika mérnököknek II.</t>
        </is>
      </c>
      <c r="D18" s="12" t="n">
        <v>2</v>
      </c>
      <c r="E18" s="18" t="n">
        <v>2</v>
      </c>
      <c r="F18" s="8" t="inlineStr">
        <is>
          <t>Kötelező</t>
        </is>
      </c>
      <c r="G18" s="18" t="n">
        <v>2</v>
      </c>
      <c r="H18" s="18" t="inlineStr">
        <is>
          <t>Előadás</t>
        </is>
      </c>
      <c r="I18" s="8" t="inlineStr">
        <is>
          <t>Koll.</t>
        </is>
      </c>
      <c r="J18" s="8" t="n">
        <v/>
      </c>
      <c r="K18" s="8" t="inlineStr">
        <is>
          <t>Fizika mérnököknek I.; Matematika informatikusoknak I.; Matematika informatikusoknak II.</t>
        </is>
      </c>
      <c r="L18" s="8" t="inlineStr"/>
    </row>
    <row r="19">
      <c r="A19" s="17" t="inlineStr">
        <is>
          <t xml:space="preserve">    ALA</t>
        </is>
      </c>
      <c r="B19" s="17" t="inlineStr">
        <is>
          <t>FN1605GA</t>
        </is>
      </c>
      <c r="C19" s="8" t="inlineStr">
        <is>
          <t>Fizika mérnököknek II. gy.</t>
        </is>
      </c>
      <c r="D19" s="12" t="n">
        <v>2</v>
      </c>
      <c r="E19" s="18" t="n">
        <v>3</v>
      </c>
      <c r="F19" s="8" t="inlineStr">
        <is>
          <t>Kötelező</t>
        </is>
      </c>
      <c r="G19" s="18" t="n">
        <v>3</v>
      </c>
      <c r="H19" s="18" t="inlineStr">
        <is>
          <t>Gyakorlat</t>
        </is>
      </c>
      <c r="I19" s="8" t="inlineStr">
        <is>
          <t>Gy. jegy</t>
        </is>
      </c>
      <c r="J19" s="8" t="n">
        <v/>
      </c>
      <c r="K19" s="8" t="inlineStr">
        <is>
          <t>Fizika mérnököknek I.; Matematika informatikusoknak I.; Matematika informatikusoknak II.</t>
        </is>
      </c>
      <c r="L19" s="8" t="inlineStr"/>
    </row>
    <row r="20">
      <c r="A20" s="17" t="inlineStr">
        <is>
          <t xml:space="preserve">    ALA</t>
        </is>
      </c>
      <c r="B20" s="17" t="inlineStr">
        <is>
          <t>MN1843EA</t>
        </is>
      </c>
      <c r="C20" s="8" t="inlineStr">
        <is>
          <t>Matematika informatikusoknak III.</t>
        </is>
      </c>
      <c r="D20" s="12" t="n">
        <v>4</v>
      </c>
      <c r="E20" s="18" t="n">
        <v>2</v>
      </c>
      <c r="F20" s="8" t="inlineStr">
        <is>
          <t>Kötelező</t>
        </is>
      </c>
      <c r="G20" s="18" t="n">
        <v>2</v>
      </c>
      <c r="H20" s="18" t="inlineStr">
        <is>
          <t>Előadás</t>
        </is>
      </c>
      <c r="I20" s="8" t="inlineStr">
        <is>
          <t>Koll.</t>
        </is>
      </c>
      <c r="J20" s="8" t="n">
        <v/>
      </c>
      <c r="K20" s="8" t="inlineStr">
        <is>
          <t>Mathematics for Computer Scientists II</t>
        </is>
      </c>
      <c r="L20" s="8" t="inlineStr">
        <is>
          <t>Téma: Valószínűségszámítás és statisztika alapjai</t>
        </is>
      </c>
    </row>
    <row r="21">
      <c r="A21" s="17" t="inlineStr">
        <is>
          <t xml:space="preserve">    ALA</t>
        </is>
      </c>
      <c r="B21" s="17" t="inlineStr">
        <is>
          <t>MN1843GA</t>
        </is>
      </c>
      <c r="C21" s="8" t="inlineStr">
        <is>
          <t>Matematika informatikusoknak III. gy.</t>
        </is>
      </c>
      <c r="D21" s="12" t="n">
        <v>4</v>
      </c>
      <c r="E21" s="18" t="n">
        <v>1</v>
      </c>
      <c r="F21" s="8" t="inlineStr">
        <is>
          <t>Kötelező</t>
        </is>
      </c>
      <c r="G21" s="18" t="n">
        <v>1</v>
      </c>
      <c r="H21" s="18" t="inlineStr">
        <is>
          <t>Gyakorlat</t>
        </is>
      </c>
      <c r="I21" s="8" t="inlineStr">
        <is>
          <t>Gy. jegy</t>
        </is>
      </c>
      <c r="J21" s="8" t="n">
        <v/>
      </c>
      <c r="K21" s="8" t="inlineStr">
        <is>
          <t>Mathematics for Computer Scientists II</t>
        </is>
      </c>
      <c r="L21" s="8" t="inlineStr">
        <is>
          <t>Téma: Valószínűségszámítás és statisztika alapjai</t>
        </is>
      </c>
    </row>
    <row r="22">
      <c r="A22" s="17" t="inlineStr">
        <is>
          <t xml:space="preserve">    ALA</t>
        </is>
      </c>
      <c r="B22" s="17" t="inlineStr">
        <is>
          <t>TBD-Anyag</t>
        </is>
      </c>
      <c r="C22" s="8" t="inlineStr">
        <is>
          <t>Anyagismeret</t>
        </is>
      </c>
      <c r="D22" s="12" t="n">
        <v>3</v>
      </c>
      <c r="E22" s="18" t="n">
        <v>2</v>
      </c>
      <c r="F22" s="8" t="inlineStr">
        <is>
          <t>Kötelező</t>
        </is>
      </c>
      <c r="G22" s="18" t="n">
        <v>2</v>
      </c>
      <c r="H22" s="18" t="inlineStr">
        <is>
          <t>Előadás</t>
        </is>
      </c>
      <c r="I22" s="8" t="inlineStr">
        <is>
          <t>Koll.</t>
        </is>
      </c>
      <c r="J22" s="8" t="n">
        <v/>
      </c>
      <c r="K22" s="8" t="inlineStr">
        <is>
          <t>-</t>
        </is>
      </c>
      <c r="L22" s="8" t="inlineStr"/>
    </row>
    <row r="23">
      <c r="A23" s="17" t="inlineStr">
        <is>
          <t xml:space="preserve">    ALA</t>
        </is>
      </c>
      <c r="B23" s="17" t="inlineStr">
        <is>
          <t>TBD-Anyag</t>
        </is>
      </c>
      <c r="C23" s="8" t="inlineStr">
        <is>
          <t>Anyagismeret gy.</t>
        </is>
      </c>
      <c r="D23" s="12" t="n">
        <v>3</v>
      </c>
      <c r="E23" s="18" t="n">
        <v>3</v>
      </c>
      <c r="F23" s="8" t="inlineStr">
        <is>
          <t>Kötelező</t>
        </is>
      </c>
      <c r="G23" s="18" t="n">
        <v>2</v>
      </c>
      <c r="H23" s="18" t="inlineStr">
        <is>
          <t>Gyakorlat</t>
        </is>
      </c>
      <c r="I23" s="8" t="inlineStr">
        <is>
          <t>Gy. jegy</t>
        </is>
      </c>
      <c r="J23" s="8" t="n">
        <v/>
      </c>
      <c r="K23" s="8" t="inlineStr">
        <is>
          <t>-</t>
        </is>
      </c>
      <c r="L23" s="8" t="inlineStr"/>
    </row>
    <row r="24">
      <c r="A24" s="17" t="inlineStr">
        <is>
          <t xml:space="preserve">    ALA</t>
        </is>
      </c>
      <c r="B24" s="17" t="inlineStr">
        <is>
          <t>IN1038EA</t>
        </is>
      </c>
      <c r="C24" s="8" t="inlineStr">
        <is>
          <t>Mérés és adatelemzés</t>
        </is>
      </c>
      <c r="D24" s="12" t="n">
        <v>3</v>
      </c>
      <c r="E24" s="18" t="n">
        <v>2</v>
      </c>
      <c r="F24" s="8" t="inlineStr">
        <is>
          <t>Kötelező</t>
        </is>
      </c>
      <c r="G24" s="18" t="n">
        <v>2</v>
      </c>
      <c r="H24" s="18" t="inlineStr">
        <is>
          <t>Előadás</t>
        </is>
      </c>
      <c r="I24" s="8" t="inlineStr">
        <is>
          <t>Koll.</t>
        </is>
      </c>
      <c r="J24" s="8" t="inlineStr">
        <is>
          <t>Vadai Gergely</t>
        </is>
      </c>
      <c r="K24" s="8" t="inlineStr">
        <is>
          <t>Matematika informatikusoknak IV.; Analóg és digitális elektronika VAGY Elektronika I</t>
        </is>
      </c>
      <c r="L24" s="8" t="inlineStr"/>
    </row>
    <row r="25">
      <c r="A25" s="17" t="inlineStr">
        <is>
          <t xml:space="preserve">    ALA</t>
        </is>
      </c>
      <c r="B25" s="17" t="inlineStr">
        <is>
          <t>IN1038LA</t>
        </is>
      </c>
      <c r="C25" s="8" t="inlineStr">
        <is>
          <t>Mérés és adatelemzés gy.</t>
        </is>
      </c>
      <c r="D25" s="12" t="n">
        <v>3</v>
      </c>
      <c r="E25" s="18" t="n">
        <v>3</v>
      </c>
      <c r="F25" s="8" t="inlineStr">
        <is>
          <t>Kötelező</t>
        </is>
      </c>
      <c r="G25" s="18" t="n">
        <v>3</v>
      </c>
      <c r="H25" s="18" t="inlineStr">
        <is>
          <t>Gyakorlat</t>
        </is>
      </c>
      <c r="I25" s="8" t="inlineStr">
        <is>
          <t>Gy. jegy</t>
        </is>
      </c>
      <c r="J25" s="8" t="inlineStr">
        <is>
          <t>Vadai Gergely</t>
        </is>
      </c>
      <c r="K25" s="8" t="inlineStr">
        <is>
          <t>Matematika informatikusoknak IV.; Analóg és digitális elektronika VAGY Elektronika I</t>
        </is>
      </c>
      <c r="L25" s="8" t="inlineStr"/>
    </row>
    <row r="26">
      <c r="A26" s="17" t="inlineStr">
        <is>
          <t xml:space="preserve">    ALA</t>
        </is>
      </c>
      <c r="B26" s="17" t="inlineStr">
        <is>
          <t>FN1606EA</t>
        </is>
      </c>
      <c r="C26" s="8" t="inlineStr">
        <is>
          <t>Elektromágneses terek</t>
        </is>
      </c>
      <c r="D26" s="12" t="n">
        <v>3</v>
      </c>
      <c r="E26" s="18" t="n">
        <v>2</v>
      </c>
      <c r="F26" s="8" t="inlineStr">
        <is>
          <t>Kötelező</t>
        </is>
      </c>
      <c r="G26" s="18" t="n">
        <v>2</v>
      </c>
      <c r="H26" s="18" t="inlineStr">
        <is>
          <t>Előadás</t>
        </is>
      </c>
      <c r="I26" s="8" t="inlineStr">
        <is>
          <t>Koll.</t>
        </is>
      </c>
      <c r="J26" s="8" t="n">
        <v/>
      </c>
      <c r="K26" s="8" t="inlineStr">
        <is>
          <t>Matematika informatikusoknak IV.; Fizika mérnököknek II.</t>
        </is>
      </c>
      <c r="L26" s="8" t="inlineStr"/>
    </row>
    <row r="27">
      <c r="A27" s="17" t="inlineStr">
        <is>
          <t xml:space="preserve">    ALA</t>
        </is>
      </c>
      <c r="B27" s="17" t="inlineStr">
        <is>
          <t>FN1606GA</t>
        </is>
      </c>
      <c r="C27" s="8" t="inlineStr">
        <is>
          <t>Elektromágneses terek gy.</t>
        </is>
      </c>
      <c r="D27" s="12" t="n">
        <v>3</v>
      </c>
      <c r="E27" s="18" t="n">
        <v>3</v>
      </c>
      <c r="F27" s="8" t="inlineStr">
        <is>
          <t>Kötelező</t>
        </is>
      </c>
      <c r="G27" s="18" t="n">
        <v>2</v>
      </c>
      <c r="H27" s="18" t="inlineStr">
        <is>
          <t>Gyakorlat</t>
        </is>
      </c>
      <c r="I27" s="8" t="inlineStr">
        <is>
          <t>Gy. jegy</t>
        </is>
      </c>
      <c r="J27" s="8" t="n">
        <v/>
      </c>
      <c r="K27" s="8" t="inlineStr">
        <is>
          <t>Matematika informatikusoknak IV.; Fizika mérnököknek II.</t>
        </is>
      </c>
      <c r="L27" s="8" t="inlineStr"/>
    </row>
    <row r="28">
      <c r="A28" s="13" t="inlineStr">
        <is>
          <t xml:space="preserve">  KKV</t>
        </is>
      </c>
      <c r="B28" s="14" t="inlineStr">
        <is>
          <t xml:space="preserve">    SZT</t>
        </is>
      </c>
      <c r="C28" s="15" t="inlineStr">
        <is>
          <t>Szakmai törzsanyag</t>
        </is>
      </c>
      <c r="D28" s="4" t="n"/>
      <c r="E28" s="13" t="n">
        <v>77</v>
      </c>
      <c r="F28" s="16" t="inlineStr">
        <is>
          <t>Kötelező</t>
        </is>
      </c>
      <c r="G28" s="4" t="n"/>
      <c r="H28" s="4" t="n"/>
      <c r="I28" s="4" t="n"/>
      <c r="J28" s="4" t="n"/>
      <c r="K28" s="4" t="n"/>
      <c r="L28" s="16" t="inlineStr">
        <is>
          <t>villamosmérnöki szakmai ismeretek [villamosságtan (elektrotechnika, hálózatok és rendszerek), elektronika, digitális technika, programozás, szakmai alapismeretek (híradástechnika, méréstechnika, irányítástechnika, mikroelektronika, elektronikai technológia, villamos energetika), laboratórium, az intézmény hagyományainak és lehetőségeinek megfelelő további, a törzsanyag részét képező ismeretek] 70-105 kredit</t>
        </is>
      </c>
    </row>
    <row r="29">
      <c r="A29" s="17" t="inlineStr">
        <is>
          <t xml:space="preserve">    SZT</t>
        </is>
      </c>
      <c r="B29" s="17" t="inlineStr">
        <is>
          <t>IN1092EA</t>
        </is>
      </c>
      <c r="C29" s="8" t="inlineStr">
        <is>
          <t>Digitális architektúrák</t>
        </is>
      </c>
      <c r="D29" s="12" t="n">
        <v>1</v>
      </c>
      <c r="E29" s="18" t="n">
        <v>4</v>
      </c>
      <c r="F29" s="8" t="inlineStr">
        <is>
          <t>Kötelező</t>
        </is>
      </c>
      <c r="G29" s="18" t="n">
        <v>3</v>
      </c>
      <c r="H29" s="18" t="inlineStr">
        <is>
          <t>Előadás</t>
        </is>
      </c>
      <c r="I29" s="8" t="inlineStr">
        <is>
          <t>Koll.</t>
        </is>
      </c>
      <c r="J29" s="8" t="inlineStr">
        <is>
          <t>Mingesz Róbert</t>
        </is>
      </c>
      <c r="K29" s="8" t="inlineStr">
        <is>
          <t>-</t>
        </is>
      </c>
      <c r="L29" s="8" t="inlineStr"/>
    </row>
    <row r="30">
      <c r="A30" s="17" t="inlineStr">
        <is>
          <t xml:space="preserve">    SZT</t>
        </is>
      </c>
      <c r="B30" s="17" t="inlineStr">
        <is>
          <t>IN1013EA</t>
        </is>
      </c>
      <c r="C30" s="8" t="inlineStr">
        <is>
          <t>Számítógép hálózatok</t>
        </is>
      </c>
      <c r="D30" s="12" t="n">
        <v>1</v>
      </c>
      <c r="E30" s="18" t="n">
        <v>2</v>
      </c>
      <c r="F30" s="8" t="inlineStr">
        <is>
          <t>Kötelező</t>
        </is>
      </c>
      <c r="G30" s="18" t="n">
        <v>1</v>
      </c>
      <c r="H30" s="18" t="inlineStr">
        <is>
          <t>Előadás</t>
        </is>
      </c>
      <c r="I30" s="8" t="inlineStr">
        <is>
          <t>Koll.</t>
        </is>
      </c>
      <c r="J30" s="8" t="inlineStr">
        <is>
          <t>Bilicki Vilmos</t>
        </is>
      </c>
      <c r="K30" s="8" t="inlineStr">
        <is>
          <t>-</t>
        </is>
      </c>
      <c r="L30" s="8" t="inlineStr"/>
    </row>
    <row r="31">
      <c r="A31" s="17" t="inlineStr">
        <is>
          <t xml:space="preserve">    SZT</t>
        </is>
      </c>
      <c r="B31" s="17" t="inlineStr">
        <is>
          <t>IN1002EA</t>
        </is>
      </c>
      <c r="C31" s="8" t="inlineStr">
        <is>
          <t>Objektumorientált programozás</t>
        </is>
      </c>
      <c r="D31" s="12" t="n">
        <v>2</v>
      </c>
      <c r="E31" s="18" t="n">
        <v>2</v>
      </c>
      <c r="F31" s="8" t="inlineStr">
        <is>
          <t>Kötelező</t>
        </is>
      </c>
      <c r="G31" s="18" t="n">
        <v>2</v>
      </c>
      <c r="H31" s="18" t="inlineStr">
        <is>
          <t>Előadás</t>
        </is>
      </c>
      <c r="I31" s="8" t="inlineStr">
        <is>
          <t>Koll.</t>
        </is>
      </c>
      <c r="J31" s="8" t="inlineStr">
        <is>
          <t>Ferenc Rudolf</t>
        </is>
      </c>
      <c r="K31" s="8" t="inlineStr">
        <is>
          <t>Foundations of Programming practice</t>
        </is>
      </c>
      <c r="L31" s="8" t="inlineStr">
        <is>
          <t>2. félévben való teljesítése kritikus. / JAVA alapú OOP kurzus</t>
        </is>
      </c>
    </row>
    <row r="32">
      <c r="A32" s="17" t="inlineStr">
        <is>
          <t xml:space="preserve">    SZT</t>
        </is>
      </c>
      <c r="B32" s="17" t="inlineStr">
        <is>
          <t>IN1002LA</t>
        </is>
      </c>
      <c r="C32" s="8" t="inlineStr">
        <is>
          <t>Objektumorientált programozás gy.</t>
        </is>
      </c>
      <c r="D32" s="12" t="n">
        <v>2</v>
      </c>
      <c r="E32" s="18" t="n">
        <v>3</v>
      </c>
      <c r="F32" s="8" t="inlineStr">
        <is>
          <t>Kötelező</t>
        </is>
      </c>
      <c r="G32" s="18" t="n">
        <v>2</v>
      </c>
      <c r="H32" s="18" t="inlineStr">
        <is>
          <t>Gyakorlat</t>
        </is>
      </c>
      <c r="I32" s="8" t="inlineStr">
        <is>
          <t>Gy. jegy</t>
        </is>
      </c>
      <c r="J32" s="8" t="inlineStr">
        <is>
          <t>Ferenc Rudolf</t>
        </is>
      </c>
      <c r="K32" s="8" t="inlineStr">
        <is>
          <t>Foundations of Programming practice</t>
        </is>
      </c>
      <c r="L32" s="8" t="inlineStr">
        <is>
          <t>2. félévben való teljesítése kritikus. / JAVA alapú OOP kurzus</t>
        </is>
      </c>
    </row>
    <row r="33">
      <c r="A33" s="17" t="inlineStr">
        <is>
          <t xml:space="preserve">    SZT</t>
        </is>
      </c>
      <c r="B33" s="17" t="inlineStr">
        <is>
          <t>IN1071EA</t>
        </is>
      </c>
      <c r="C33" s="8" t="inlineStr">
        <is>
          <t>Elektronika I</t>
        </is>
      </c>
      <c r="D33" s="12" t="n">
        <v>2</v>
      </c>
      <c r="E33" s="18" t="n">
        <v>2</v>
      </c>
      <c r="F33" s="8" t="inlineStr">
        <is>
          <t>Kötelező</t>
        </is>
      </c>
      <c r="G33" s="18" t="n">
        <v>2</v>
      </c>
      <c r="H33" s="18" t="inlineStr">
        <is>
          <t>Előadás</t>
        </is>
      </c>
      <c r="I33" s="8" t="inlineStr">
        <is>
          <t>Koll.</t>
        </is>
      </c>
      <c r="J33" s="8" t="inlineStr">
        <is>
          <t>Gingl Zoltán</t>
        </is>
      </c>
      <c r="K33" s="8" t="inlineStr">
        <is>
          <t xml:space="preserve">Fizika mérnököknek I.; Matematika informatikusoknak I.; Matematika informatikusoknak II.; Digitális architektúrák; Programozás alapjai
</t>
        </is>
      </c>
      <c r="L33" s="8" t="inlineStr"/>
    </row>
    <row r="34">
      <c r="A34" s="17" t="inlineStr">
        <is>
          <t xml:space="preserve">    SZT</t>
        </is>
      </c>
      <c r="B34" s="17" t="inlineStr">
        <is>
          <t>IN1071LA</t>
        </is>
      </c>
      <c r="C34" s="8" t="inlineStr">
        <is>
          <t>Elektronika I gy.</t>
        </is>
      </c>
      <c r="D34" s="12" t="n">
        <v>2</v>
      </c>
      <c r="E34" s="18" t="n">
        <v>4</v>
      </c>
      <c r="F34" s="8" t="inlineStr">
        <is>
          <t>Kötelező</t>
        </is>
      </c>
      <c r="G34" s="18" t="n">
        <v>4</v>
      </c>
      <c r="H34" s="18" t="inlineStr">
        <is>
          <t>Gyakorlat</t>
        </is>
      </c>
      <c r="I34" s="8" t="inlineStr">
        <is>
          <t>Gy. jegy</t>
        </is>
      </c>
      <c r="J34" s="8" t="inlineStr">
        <is>
          <t>Gingl Zoltán</t>
        </is>
      </c>
      <c r="K34" s="8" t="inlineStr">
        <is>
          <t xml:space="preserve">Fizika mérnököknek I.; Matematika informatikusoknak I.; Matematika informatikusoknak II.; Digitális architektúrák; Programozás alapjai
</t>
        </is>
      </c>
      <c r="L34" s="8" t="inlineStr"/>
    </row>
    <row r="35">
      <c r="A35" s="17" t="inlineStr">
        <is>
          <t xml:space="preserve">    SZT</t>
        </is>
      </c>
      <c r="B35" s="17" t="inlineStr">
        <is>
          <t>IN1016EA</t>
        </is>
      </c>
      <c r="C35" s="8" t="inlineStr">
        <is>
          <t>Gépközeli programozás (MI)</t>
        </is>
      </c>
      <c r="D35" s="12" t="n">
        <v>3</v>
      </c>
      <c r="E35" s="18" t="n">
        <v>2</v>
      </c>
      <c r="F35" s="8" t="inlineStr">
        <is>
          <t>Kötelező</t>
        </is>
      </c>
      <c r="G35" s="18" t="n">
        <v>1</v>
      </c>
      <c r="H35" s="18" t="inlineStr">
        <is>
          <t>Előadás</t>
        </is>
      </c>
      <c r="I35" s="8" t="inlineStr">
        <is>
          <t>Koll.</t>
        </is>
      </c>
      <c r="J35" s="8" t="inlineStr">
        <is>
          <t>Jász Judit</t>
        </is>
      </c>
      <c r="K35" s="8" t="inlineStr">
        <is>
          <t>Objektumorientált programozás gy</t>
        </is>
      </c>
      <c r="L35" s="8" t="inlineStr">
        <is>
          <t>C programozás (emelt gyakorlati óraszám)</t>
        </is>
      </c>
    </row>
    <row r="36">
      <c r="A36" s="17" t="inlineStr">
        <is>
          <t xml:space="preserve">    SZT</t>
        </is>
      </c>
      <c r="B36" s="17" t="inlineStr">
        <is>
          <t>IN1016SA</t>
        </is>
      </c>
      <c r="C36" s="8" t="inlineStr">
        <is>
          <t>Gépközeli programozás (MI) gy.</t>
        </is>
      </c>
      <c r="D36" s="12" t="n">
        <v>3</v>
      </c>
      <c r="E36" s="18" t="n">
        <v>2</v>
      </c>
      <c r="F36" s="8" t="inlineStr">
        <is>
          <t>Kötelező</t>
        </is>
      </c>
      <c r="G36" s="18" t="n">
        <v>2</v>
      </c>
      <c r="H36" s="18" t="inlineStr">
        <is>
          <t>Gyakorlat</t>
        </is>
      </c>
      <c r="I36" s="8" t="inlineStr">
        <is>
          <t>Gy. jegy</t>
        </is>
      </c>
      <c r="J36" s="8" t="inlineStr">
        <is>
          <t>Jász Judit</t>
        </is>
      </c>
      <c r="K36" s="8" t="inlineStr">
        <is>
          <t>Objektumorientált programozás gy</t>
        </is>
      </c>
      <c r="L36" s="8" t="inlineStr">
        <is>
          <t>C programozás (emelt gyakorlati óraszám)</t>
        </is>
      </c>
    </row>
    <row r="37">
      <c r="A37" s="17" t="inlineStr">
        <is>
          <t xml:space="preserve">    SZT</t>
        </is>
      </c>
      <c r="B37" s="17" t="inlineStr">
        <is>
          <t>IN1008EA</t>
        </is>
      </c>
      <c r="C37" s="8" t="inlineStr">
        <is>
          <t>Jelek és rendszerek</t>
        </is>
      </c>
      <c r="D37" s="12" t="n">
        <v>3</v>
      </c>
      <c r="E37" s="18" t="n">
        <v>2</v>
      </c>
      <c r="F37" s="8" t="inlineStr">
        <is>
          <t>Kötelező</t>
        </is>
      </c>
      <c r="G37" s="18" t="n">
        <v>2</v>
      </c>
      <c r="H37" s="18" t="inlineStr">
        <is>
          <t>Előadás</t>
        </is>
      </c>
      <c r="I37" s="8" t="inlineStr">
        <is>
          <t>Koll.</t>
        </is>
      </c>
      <c r="J37" s="8" t="inlineStr">
        <is>
          <t>Vadai Gergely</t>
        </is>
      </c>
      <c r="K37" s="8" t="inlineStr">
        <is>
          <t>Matematika informatikusoknak IV.; Analóg és digitális elektronika VAGY Elektronika I</t>
        </is>
      </c>
      <c r="L37" s="8" t="inlineStr"/>
    </row>
    <row r="38">
      <c r="A38" s="17" t="inlineStr">
        <is>
          <t xml:space="preserve">    SZT</t>
        </is>
      </c>
      <c r="B38" s="17" t="inlineStr">
        <is>
          <t>IN1008LA</t>
        </is>
      </c>
      <c r="C38" s="8" t="inlineStr">
        <is>
          <t>Jelek és rendszerek gy.</t>
        </is>
      </c>
      <c r="D38" s="12" t="n">
        <v>3</v>
      </c>
      <c r="E38" s="18" t="n">
        <v>3</v>
      </c>
      <c r="F38" s="8" t="inlineStr">
        <is>
          <t>Kötelező</t>
        </is>
      </c>
      <c r="G38" s="18" t="n">
        <v>3</v>
      </c>
      <c r="H38" s="18" t="inlineStr">
        <is>
          <t>Gyakorlat</t>
        </is>
      </c>
      <c r="I38" s="8" t="inlineStr">
        <is>
          <t>Gy. jegy</t>
        </is>
      </c>
      <c r="J38" s="8" t="inlineStr">
        <is>
          <t>Vadai Gergely</t>
        </is>
      </c>
      <c r="K38" s="8" t="inlineStr">
        <is>
          <t>Matematika informatikusoknak IV.; Analóg és digitális elektronika VAGY Elektronika I</t>
        </is>
      </c>
      <c r="L38" s="8" t="inlineStr"/>
    </row>
    <row r="39">
      <c r="A39" s="17" t="inlineStr">
        <is>
          <t xml:space="preserve">    SZT</t>
        </is>
      </c>
      <c r="B39" s="17" t="inlineStr">
        <is>
          <t>IN1094LA</t>
        </is>
      </c>
      <c r="C39" s="8" t="inlineStr">
        <is>
          <t>Digitális labor</t>
        </is>
      </c>
      <c r="D39" s="12" t="n">
        <v>3</v>
      </c>
      <c r="E39" s="18" t="n">
        <v>3</v>
      </c>
      <c r="F39" s="8" t="inlineStr">
        <is>
          <t>Kötelező</t>
        </is>
      </c>
      <c r="G39" s="18" t="n">
        <v>3</v>
      </c>
      <c r="H39" s="18" t="inlineStr">
        <is>
          <t>Gyakorlat</t>
        </is>
      </c>
      <c r="I39" s="8" t="inlineStr">
        <is>
          <t>Gy. jegy</t>
        </is>
      </c>
      <c r="J39" s="8" t="inlineStr">
        <is>
          <t>Mingesz Róbert</t>
        </is>
      </c>
      <c r="K39" s="8" t="inlineStr">
        <is>
          <t>Elektronika I VAGY Analóg és digitális elektronika</t>
        </is>
      </c>
      <c r="L39" s="8" t="inlineStr"/>
    </row>
    <row r="40">
      <c r="A40" s="17" t="inlineStr">
        <is>
          <t xml:space="preserve">    SZT</t>
        </is>
      </c>
      <c r="B40" s="17" t="inlineStr">
        <is>
          <t>IN1072EA</t>
        </is>
      </c>
      <c r="C40" s="8" t="inlineStr">
        <is>
          <t>Elektronika II</t>
        </is>
      </c>
      <c r="D40" s="12" t="n">
        <v>3</v>
      </c>
      <c r="E40" s="18" t="n">
        <v>2</v>
      </c>
      <c r="F40" s="8" t="inlineStr">
        <is>
          <t>Kötelező</t>
        </is>
      </c>
      <c r="G40" s="18" t="n">
        <v>2</v>
      </c>
      <c r="H40" s="18" t="inlineStr">
        <is>
          <t>Előadás</t>
        </is>
      </c>
      <c r="I40" s="8" t="inlineStr">
        <is>
          <t>Koll.</t>
        </is>
      </c>
      <c r="J40" s="8" t="inlineStr">
        <is>
          <t>Gingl Zoltán</t>
        </is>
      </c>
      <c r="K40" s="8" t="inlineStr">
        <is>
          <t>Elektronika I</t>
        </is>
      </c>
      <c r="L40" s="8" t="inlineStr"/>
    </row>
    <row r="41">
      <c r="A41" s="17" t="inlineStr">
        <is>
          <t xml:space="preserve">    SZT</t>
        </is>
      </c>
      <c r="B41" s="17" t="inlineStr">
        <is>
          <t>IN1072LA</t>
        </is>
      </c>
      <c r="C41" s="8" t="inlineStr">
        <is>
          <t>Elektronika II gy.</t>
        </is>
      </c>
      <c r="D41" s="12" t="n">
        <v>3</v>
      </c>
      <c r="E41" s="18" t="n">
        <v>3</v>
      </c>
      <c r="F41" s="8" t="inlineStr">
        <is>
          <t>Kötelező</t>
        </is>
      </c>
      <c r="G41" s="18" t="n">
        <v>3</v>
      </c>
      <c r="H41" s="18" t="inlineStr">
        <is>
          <t>Gyakorlat</t>
        </is>
      </c>
      <c r="I41" s="8" t="inlineStr">
        <is>
          <t>Gy. jegy</t>
        </is>
      </c>
      <c r="J41" s="8" t="inlineStr">
        <is>
          <t>Gingl Zoltán</t>
        </is>
      </c>
      <c r="K41" s="8" t="inlineStr">
        <is>
          <t>Elektronika I</t>
        </is>
      </c>
      <c r="L41" s="8" t="inlineStr"/>
    </row>
    <row r="42">
      <c r="A42" s="17" t="inlineStr">
        <is>
          <t xml:space="preserve">    SZT</t>
        </is>
      </c>
      <c r="B42" s="17" t="inlineStr">
        <is>
          <t>IN1073EA</t>
        </is>
      </c>
      <c r="C42" s="8" t="inlineStr">
        <is>
          <t>Elektronikai technológia</t>
        </is>
      </c>
      <c r="D42" s="12" t="n">
        <v>4</v>
      </c>
      <c r="E42" s="18" t="n">
        <v>2</v>
      </c>
      <c r="F42" s="8" t="inlineStr">
        <is>
          <t>Kötelező</t>
        </is>
      </c>
      <c r="G42" s="18" t="n">
        <v>2</v>
      </c>
      <c r="H42" s="18" t="inlineStr">
        <is>
          <t>Előadás</t>
        </is>
      </c>
      <c r="I42" s="8" t="inlineStr">
        <is>
          <t>Koll.</t>
        </is>
      </c>
      <c r="J42" s="8" t="inlineStr">
        <is>
          <t>Mingesz Róbert</t>
        </is>
      </c>
      <c r="K42" s="8" t="inlineStr">
        <is>
          <t>Elektronika II; Anyagismeret</t>
        </is>
      </c>
      <c r="L42" s="8" t="inlineStr"/>
    </row>
    <row r="43">
      <c r="A43" s="17" t="inlineStr">
        <is>
          <t xml:space="preserve">    SZT</t>
        </is>
      </c>
      <c r="B43" s="17" t="inlineStr">
        <is>
          <t>IN1073LA</t>
        </is>
      </c>
      <c r="C43" s="8" t="inlineStr">
        <is>
          <t>Elektronikai technológia gy.</t>
        </is>
      </c>
      <c r="D43" s="12" t="n">
        <v>4</v>
      </c>
      <c r="E43" s="18" t="n">
        <v>4</v>
      </c>
      <c r="F43" s="8" t="inlineStr">
        <is>
          <t>Kötelező</t>
        </is>
      </c>
      <c r="G43" s="18" t="n">
        <v>3</v>
      </c>
      <c r="H43" s="18" t="inlineStr">
        <is>
          <t>Gyakorlat</t>
        </is>
      </c>
      <c r="I43" s="8" t="inlineStr">
        <is>
          <t>Gy. jegy</t>
        </is>
      </c>
      <c r="J43" s="8" t="inlineStr">
        <is>
          <t>Mingesz Róbert</t>
        </is>
      </c>
      <c r="K43" s="8" t="inlineStr">
        <is>
          <t>Elektronika II; Anyagismeret</t>
        </is>
      </c>
      <c r="L43" s="8" t="inlineStr"/>
    </row>
    <row r="44">
      <c r="A44" s="17" t="inlineStr">
        <is>
          <t xml:space="preserve">    SZT</t>
        </is>
      </c>
      <c r="B44" s="17" t="inlineStr">
        <is>
          <t>IN1076EA</t>
        </is>
      </c>
      <c r="C44" s="8" t="inlineStr">
        <is>
          <t>Elektrotechnika</t>
        </is>
      </c>
      <c r="D44" s="12" t="n">
        <v>4</v>
      </c>
      <c r="E44" s="18" t="n">
        <v>2</v>
      </c>
      <c r="F44" s="8" t="inlineStr">
        <is>
          <t>Kötelező</t>
        </is>
      </c>
      <c r="G44" s="18" t="n">
        <v>2</v>
      </c>
      <c r="H44" s="18" t="inlineStr">
        <is>
          <t>Előadás</t>
        </is>
      </c>
      <c r="I44" s="8" t="inlineStr">
        <is>
          <t>Koll.</t>
        </is>
      </c>
      <c r="J44" s="8" t="inlineStr">
        <is>
          <t>Mingesz Róbert</t>
        </is>
      </c>
      <c r="K44" s="8" t="inlineStr">
        <is>
          <t>Mérés és adatelemzés</t>
        </is>
      </c>
      <c r="L44" s="8" t="inlineStr"/>
    </row>
    <row r="45">
      <c r="A45" s="17" t="inlineStr">
        <is>
          <t xml:space="preserve">    SZT</t>
        </is>
      </c>
      <c r="B45" s="17" t="inlineStr">
        <is>
          <t>IN1076LA</t>
        </is>
      </c>
      <c r="C45" s="8" t="inlineStr">
        <is>
          <t>Elektrotechnika gy.</t>
        </is>
      </c>
      <c r="D45" s="12" t="n">
        <v>4</v>
      </c>
      <c r="E45" s="18" t="n">
        <v>3</v>
      </c>
      <c r="F45" s="8" t="inlineStr">
        <is>
          <t>Kötelező</t>
        </is>
      </c>
      <c r="G45" s="18" t="n">
        <v>2</v>
      </c>
      <c r="H45" s="18" t="inlineStr">
        <is>
          <t>Gyakorlat</t>
        </is>
      </c>
      <c r="I45" s="8" t="inlineStr">
        <is>
          <t>Gy. jegy</t>
        </is>
      </c>
      <c r="J45" s="8" t="inlineStr">
        <is>
          <t>Mingesz Róbert</t>
        </is>
      </c>
      <c r="K45" s="8" t="inlineStr">
        <is>
          <t>Mérés és adatelemzés</t>
        </is>
      </c>
      <c r="L45" s="8" t="inlineStr"/>
    </row>
    <row r="46">
      <c r="A46" s="17" t="inlineStr">
        <is>
          <t xml:space="preserve">    SZT</t>
        </is>
      </c>
      <c r="B46" s="17" t="inlineStr">
        <is>
          <t>IN1009EA</t>
        </is>
      </c>
      <c r="C46" s="8" t="inlineStr">
        <is>
          <t>Irányítástechnika</t>
        </is>
      </c>
      <c r="D46" s="12" t="n">
        <v>4</v>
      </c>
      <c r="E46" s="18" t="n">
        <v>2</v>
      </c>
      <c r="F46" s="8" t="inlineStr">
        <is>
          <t>Kötelező</t>
        </is>
      </c>
      <c r="G46" s="18" t="n">
        <v>2</v>
      </c>
      <c r="H46" s="18" t="inlineStr">
        <is>
          <t>Előadás</t>
        </is>
      </c>
      <c r="I46" s="8" t="inlineStr">
        <is>
          <t>Koll.</t>
        </is>
      </c>
      <c r="J46" s="8" t="inlineStr">
        <is>
          <t>Pletl  Szilveszter</t>
        </is>
      </c>
      <c r="K46" s="8" t="inlineStr">
        <is>
          <t>Jelek és rendszerek</t>
        </is>
      </c>
      <c r="L46" s="8" t="inlineStr"/>
    </row>
    <row r="47">
      <c r="A47" s="17" t="inlineStr">
        <is>
          <t xml:space="preserve">    SZT</t>
        </is>
      </c>
      <c r="B47" s="17" t="inlineStr">
        <is>
          <t>IN1009LA</t>
        </is>
      </c>
      <c r="C47" s="8" t="inlineStr">
        <is>
          <t>Irányítástechnika gy.</t>
        </is>
      </c>
      <c r="D47" s="12" t="n">
        <v>4</v>
      </c>
      <c r="E47" s="18" t="n">
        <v>3</v>
      </c>
      <c r="F47" s="8" t="inlineStr">
        <is>
          <t>Kötelező</t>
        </is>
      </c>
      <c r="G47" s="18" t="n">
        <v>2</v>
      </c>
      <c r="H47" s="18" t="inlineStr">
        <is>
          <t>Gyakorlat</t>
        </is>
      </c>
      <c r="I47" s="8" t="inlineStr">
        <is>
          <t>Gy. jegy</t>
        </is>
      </c>
      <c r="J47" s="8" t="inlineStr">
        <is>
          <t>Pletl  Szilveszter</t>
        </is>
      </c>
      <c r="K47" s="8" t="inlineStr">
        <is>
          <t>Jelek és rendszerek</t>
        </is>
      </c>
      <c r="L47" s="8" t="inlineStr"/>
    </row>
    <row r="48">
      <c r="A48" s="17" t="inlineStr">
        <is>
          <t xml:space="preserve">    SZT</t>
        </is>
      </c>
      <c r="B48" s="17" t="inlineStr">
        <is>
          <t>IN1074EA</t>
        </is>
      </c>
      <c r="C48" s="8" t="inlineStr">
        <is>
          <t>Mikroelektronika</t>
        </is>
      </c>
      <c r="D48" s="12" t="n">
        <v>4</v>
      </c>
      <c r="E48" s="18" t="n">
        <v>2</v>
      </c>
      <c r="F48" s="8" t="inlineStr">
        <is>
          <t>Kötelező</t>
        </is>
      </c>
      <c r="G48" s="18" t="n">
        <v>2</v>
      </c>
      <c r="H48" s="18" t="inlineStr">
        <is>
          <t>Előadás</t>
        </is>
      </c>
      <c r="I48" s="8" t="inlineStr">
        <is>
          <t>Koll.</t>
        </is>
      </c>
      <c r="J48" s="8" t="inlineStr">
        <is>
          <t>Mingesz Róbert</t>
        </is>
      </c>
      <c r="K48" s="8" t="inlineStr">
        <is>
          <t>Elektronika II; Anyagismeret</t>
        </is>
      </c>
      <c r="L48" s="8" t="inlineStr"/>
    </row>
    <row r="49">
      <c r="A49" s="17" t="inlineStr">
        <is>
          <t xml:space="preserve">    SZT</t>
        </is>
      </c>
      <c r="B49" s="17" t="inlineStr">
        <is>
          <t>IN1078EA</t>
        </is>
      </c>
      <c r="C49" s="8" t="inlineStr">
        <is>
          <t>Ipari automatizálás</t>
        </is>
      </c>
      <c r="D49" s="12" t="n">
        <v>4</v>
      </c>
      <c r="E49" s="18" t="n">
        <v>2</v>
      </c>
      <c r="F49" s="8" t="inlineStr">
        <is>
          <t>Kötelező</t>
        </is>
      </c>
      <c r="G49" s="18" t="n">
        <v>2</v>
      </c>
      <c r="H49" s="18" t="inlineStr">
        <is>
          <t>Előadás</t>
        </is>
      </c>
      <c r="I49" s="8" t="inlineStr">
        <is>
          <t>Koll.</t>
        </is>
      </c>
      <c r="J49" s="8" t="inlineStr">
        <is>
          <t>Kincses Zoltán</t>
        </is>
      </c>
      <c r="K49" s="8" t="inlineStr">
        <is>
          <t>Elektronika I</t>
        </is>
      </c>
      <c r="L49" s="8" t="inlineStr"/>
    </row>
    <row r="50">
      <c r="A50" s="17" t="inlineStr">
        <is>
          <t xml:space="preserve">    SZT</t>
        </is>
      </c>
      <c r="B50" s="17" t="inlineStr">
        <is>
          <t>IN1078LA</t>
        </is>
      </c>
      <c r="C50" s="8" t="inlineStr">
        <is>
          <t>Ipari automatizálás gy.</t>
        </is>
      </c>
      <c r="D50" s="12" t="n">
        <v>4</v>
      </c>
      <c r="E50" s="18" t="n">
        <v>3</v>
      </c>
      <c r="F50" s="8" t="inlineStr">
        <is>
          <t>Kötelező</t>
        </is>
      </c>
      <c r="G50" s="18" t="n">
        <v>3</v>
      </c>
      <c r="H50" s="18" t="inlineStr">
        <is>
          <t>Gyakorlat</t>
        </is>
      </c>
      <c r="I50" s="8" t="inlineStr">
        <is>
          <t>Gy. jegy</t>
        </is>
      </c>
      <c r="J50" s="8" t="inlineStr">
        <is>
          <t>Kincses Zoltán</t>
        </is>
      </c>
      <c r="K50" s="8" t="inlineStr">
        <is>
          <t>Elektronika I</t>
        </is>
      </c>
      <c r="L50" s="8" t="inlineStr"/>
    </row>
    <row r="51">
      <c r="A51" s="17" t="inlineStr">
        <is>
          <t xml:space="preserve">    SZT</t>
        </is>
      </c>
      <c r="B51" s="17" t="inlineStr">
        <is>
          <t>IN1077EA</t>
        </is>
      </c>
      <c r="C51" s="8" t="inlineStr">
        <is>
          <t>Villamos energetika</t>
        </is>
      </c>
      <c r="D51" s="12" t="n">
        <v>5</v>
      </c>
      <c r="E51" s="18" t="n">
        <v>3</v>
      </c>
      <c r="F51" s="8" t="inlineStr">
        <is>
          <t>Kötelező</t>
        </is>
      </c>
      <c r="G51" s="18" t="n">
        <v>3</v>
      </c>
      <c r="H51" s="18" t="inlineStr">
        <is>
          <t>Előadás</t>
        </is>
      </c>
      <c r="I51" s="8" t="inlineStr">
        <is>
          <t>Koll.</t>
        </is>
      </c>
      <c r="J51" s="8" t="inlineStr">
        <is>
          <t>Pletl Szilveszter</t>
        </is>
      </c>
      <c r="K51" s="8" t="inlineStr">
        <is>
          <t>Elektrotechnika</t>
        </is>
      </c>
      <c r="L51" s="8" t="inlineStr"/>
    </row>
    <row r="52">
      <c r="A52" s="17" t="inlineStr">
        <is>
          <t xml:space="preserve">    SZT</t>
        </is>
      </c>
      <c r="B52" s="17" t="inlineStr">
        <is>
          <t>IN1077LA</t>
        </is>
      </c>
      <c r="C52" s="8" t="inlineStr">
        <is>
          <t>Villamos energetika gy.</t>
        </is>
      </c>
      <c r="D52" s="12" t="n">
        <v>5</v>
      </c>
      <c r="E52" s="18" t="n">
        <v>3</v>
      </c>
      <c r="F52" s="8" t="inlineStr">
        <is>
          <t>Kötelező</t>
        </is>
      </c>
      <c r="G52" s="18" t="n">
        <v>2</v>
      </c>
      <c r="H52" s="18" t="inlineStr">
        <is>
          <t>Gyakorlat</t>
        </is>
      </c>
      <c r="I52" s="8" t="inlineStr">
        <is>
          <t>Gy. jegy</t>
        </is>
      </c>
      <c r="J52" s="8" t="inlineStr">
        <is>
          <t>Pletl Szilveszter</t>
        </is>
      </c>
      <c r="K52" s="8" t="inlineStr">
        <is>
          <t>Elektrotechnika</t>
        </is>
      </c>
      <c r="L52" s="8" t="inlineStr"/>
    </row>
    <row r="53">
      <c r="A53" s="17" t="inlineStr">
        <is>
          <t xml:space="preserve">    SZT</t>
        </is>
      </c>
      <c r="B53" s="17" t="inlineStr">
        <is>
          <t>IN1097EA</t>
        </is>
      </c>
      <c r="C53" s="8" t="inlineStr">
        <is>
          <t>Beágyazott rendszerek</t>
        </is>
      </c>
      <c r="D53" s="12" t="n">
        <v>5</v>
      </c>
      <c r="E53" s="18" t="n">
        <v>2</v>
      </c>
      <c r="F53" s="8" t="inlineStr">
        <is>
          <t>Kötelező</t>
        </is>
      </c>
      <c r="G53" s="18" t="n">
        <v>2</v>
      </c>
      <c r="H53" s="18" t="inlineStr">
        <is>
          <t>Előadás</t>
        </is>
      </c>
      <c r="I53" s="8" t="inlineStr">
        <is>
          <t>Koll.</t>
        </is>
      </c>
      <c r="J53" s="8" t="inlineStr">
        <is>
          <t>Kelemen András</t>
        </is>
      </c>
      <c r="K53" s="8" t="inlineStr">
        <is>
          <t>Gépközeli programozás (MI); Irányítástechnika; Mérés és adatelemzés</t>
        </is>
      </c>
      <c r="L53" s="8" t="inlineStr"/>
    </row>
    <row r="54">
      <c r="A54" s="17" t="inlineStr">
        <is>
          <t xml:space="preserve">    SZT</t>
        </is>
      </c>
      <c r="B54" s="17" t="inlineStr">
        <is>
          <t>IN1099LA</t>
        </is>
      </c>
      <c r="C54" s="8" t="inlineStr">
        <is>
          <t>Beágyazott rendszerek (VM)</t>
        </is>
      </c>
      <c r="D54" s="12" t="n">
        <v>5</v>
      </c>
      <c r="E54" s="18" t="n">
        <v>4</v>
      </c>
      <c r="F54" s="8" t="inlineStr">
        <is>
          <t>Kötelező</t>
        </is>
      </c>
      <c r="G54" s="18" t="n">
        <v>4</v>
      </c>
      <c r="H54" s="18" t="inlineStr">
        <is>
          <t>Gyakorlat</t>
        </is>
      </c>
      <c r="I54" s="8" t="inlineStr">
        <is>
          <t>Gy. jegy</t>
        </is>
      </c>
      <c r="J54" s="8" t="inlineStr">
        <is>
          <t>Kelemen András</t>
        </is>
      </c>
      <c r="K54" s="8" t="inlineStr">
        <is>
          <t>Gépközeli programozás (MI); Irányítástechnika; Mérés és adatelemzés</t>
        </is>
      </c>
      <c r="L54" s="8" t="inlineStr"/>
    </row>
    <row r="55">
      <c r="A55" s="17" t="inlineStr">
        <is>
          <t xml:space="preserve">    SZT</t>
        </is>
      </c>
      <c r="B55" s="17" t="inlineStr">
        <is>
          <t>IN1095EA</t>
        </is>
      </c>
      <c r="C55" s="8" t="inlineStr">
        <is>
          <t>Konfigurálható digitális rendszerek</t>
        </is>
      </c>
      <c r="D55" s="12" t="n">
        <v>5</v>
      </c>
      <c r="E55" s="18" t="n">
        <v>2</v>
      </c>
      <c r="F55" s="8" t="inlineStr">
        <is>
          <t>Kötelező</t>
        </is>
      </c>
      <c r="G55" s="18" t="n">
        <v>2</v>
      </c>
      <c r="H55" s="18" t="inlineStr">
        <is>
          <t>Előadás</t>
        </is>
      </c>
      <c r="I55" s="8" t="inlineStr">
        <is>
          <t>Koll.</t>
        </is>
      </c>
      <c r="J55" s="8" t="inlineStr">
        <is>
          <t>Kincses Zoltán</t>
        </is>
      </c>
      <c r="K55" s="8" t="inlineStr">
        <is>
          <t>Elektronika I</t>
        </is>
      </c>
      <c r="L55" s="8" t="inlineStr"/>
    </row>
    <row r="56">
      <c r="A56" s="17" t="inlineStr">
        <is>
          <t xml:space="preserve">    SZT</t>
        </is>
      </c>
      <c r="B56" s="17" t="inlineStr">
        <is>
          <t>IN1095LA</t>
        </is>
      </c>
      <c r="C56" s="8" t="inlineStr">
        <is>
          <t>Konfigurálható digitális rendszerek gy.</t>
        </is>
      </c>
      <c r="D56" s="12" t="n">
        <v>5</v>
      </c>
      <c r="E56" s="18" t="n">
        <v>3</v>
      </c>
      <c r="F56" s="8" t="inlineStr">
        <is>
          <t>Kötelező</t>
        </is>
      </c>
      <c r="G56" s="18" t="n">
        <v>2</v>
      </c>
      <c r="H56" s="18" t="inlineStr">
        <is>
          <t>Gyakorlat</t>
        </is>
      </c>
      <c r="I56" s="8" t="inlineStr">
        <is>
          <t>Gy. jegy</t>
        </is>
      </c>
      <c r="J56" s="8" t="inlineStr">
        <is>
          <t>Kincses Zoltán</t>
        </is>
      </c>
      <c r="K56" s="8" t="inlineStr">
        <is>
          <t>Elektronika I</t>
        </is>
      </c>
      <c r="L56" s="8" t="inlineStr"/>
    </row>
    <row r="57">
      <c r="A57" s="17" t="inlineStr">
        <is>
          <t xml:space="preserve">    SZT</t>
        </is>
      </c>
      <c r="B57" s="17" t="inlineStr">
        <is>
          <t>IN1152EA</t>
        </is>
      </c>
      <c r="C57" s="8" t="inlineStr">
        <is>
          <t>Távközlő hálózatok</t>
        </is>
      </c>
      <c r="D57" s="12" t="n">
        <v>5</v>
      </c>
      <c r="E57" s="18" t="n">
        <v>3</v>
      </c>
      <c r="F57" s="8" t="inlineStr">
        <is>
          <t>Kötelező</t>
        </is>
      </c>
      <c r="G57" s="18" t="n">
        <v>2</v>
      </c>
      <c r="H57" s="18" t="inlineStr">
        <is>
          <t>Előadás</t>
        </is>
      </c>
      <c r="I57" s="8" t="inlineStr">
        <is>
          <t>Koll.</t>
        </is>
      </c>
      <c r="J57" s="8" t="inlineStr">
        <is>
          <t>Kiss Ádám</t>
        </is>
      </c>
      <c r="K57" s="8" t="inlineStr">
        <is>
          <t>Mérés és adatelemzés, Jelek és rendszerek</t>
        </is>
      </c>
      <c r="L57" s="8" t="inlineStr"/>
    </row>
    <row r="58">
      <c r="A58" s="13" t="inlineStr">
        <is>
          <t xml:space="preserve">  KKV</t>
        </is>
      </c>
      <c r="B58" s="14" t="inlineStr">
        <is>
          <t xml:space="preserve">    KKV-J</t>
        </is>
      </c>
      <c r="C58" s="15" t="inlineStr">
        <is>
          <t>Javasolt szakmai ismeretek</t>
        </is>
      </c>
      <c r="D58" s="4" t="n"/>
      <c r="E58" s="4" t="n"/>
      <c r="F58" s="16" t="inlineStr">
        <is>
          <t>Kötelező</t>
        </is>
      </c>
      <c r="G58" s="4" t="n"/>
      <c r="H58" s="4" t="n"/>
      <c r="I58" s="4" t="n"/>
      <c r="J58" s="4" t="n"/>
      <c r="K58" s="4" t="n"/>
      <c r="L58" s="4" t="n"/>
    </row>
    <row r="59">
      <c r="A59" s="17" t="inlineStr">
        <is>
          <t xml:space="preserve">    KKV-J</t>
        </is>
      </c>
      <c r="B59" s="17" t="inlineStr">
        <is>
          <t>MN1853EA</t>
        </is>
      </c>
      <c r="C59" s="8" t="inlineStr">
        <is>
          <t>Diszkrét matematika 3</t>
        </is>
      </c>
      <c r="D59" s="12" t="n"/>
      <c r="E59" s="18" t="n">
        <v>2</v>
      </c>
      <c r="F59" s="8" t="inlineStr">
        <is>
          <t>Kötelezően választható</t>
        </is>
      </c>
      <c r="G59" s="18" t="n">
        <v>2</v>
      </c>
      <c r="H59" s="18" t="inlineStr">
        <is>
          <t>Előadás</t>
        </is>
      </c>
      <c r="I59" s="8" t="inlineStr">
        <is>
          <t>Koll.</t>
        </is>
      </c>
      <c r="J59" s="8" t="inlineStr">
        <is>
          <t>Maróti Miklós</t>
        </is>
      </c>
      <c r="K59" s="8" t="inlineStr">
        <is>
          <t>Discrete Mathematics 2</t>
        </is>
      </c>
      <c r="L59" s="8" t="inlineStr"/>
    </row>
    <row r="60">
      <c r="A60" s="17" t="inlineStr">
        <is>
          <t xml:space="preserve">    KKV-J</t>
        </is>
      </c>
      <c r="B60" s="17" t="inlineStr">
        <is>
          <t>MN1853GA</t>
        </is>
      </c>
      <c r="C60" s="8" t="inlineStr">
        <is>
          <t>Diszkrét matematika 3 gy.</t>
        </is>
      </c>
      <c r="D60" s="12" t="n"/>
      <c r="E60" s="18" t="n">
        <v>3</v>
      </c>
      <c r="F60" s="8" t="inlineStr">
        <is>
          <t>Kötelezően választható</t>
        </is>
      </c>
      <c r="G60" s="18" t="n">
        <v>2</v>
      </c>
      <c r="H60" s="18" t="inlineStr">
        <is>
          <t>Gyakorlat</t>
        </is>
      </c>
      <c r="I60" s="8" t="inlineStr">
        <is>
          <t>Gy. jegy</t>
        </is>
      </c>
      <c r="J60" s="8" t="inlineStr">
        <is>
          <t>Maróti Miklós</t>
        </is>
      </c>
      <c r="K60" s="8" t="inlineStr">
        <is>
          <t>Discrete Mathematics 2</t>
        </is>
      </c>
      <c r="L60" s="8" t="inlineStr"/>
    </row>
    <row r="61">
      <c r="A61" s="17" t="inlineStr">
        <is>
          <t xml:space="preserve">    KKV-J</t>
        </is>
      </c>
      <c r="B61" s="17" t="inlineStr">
        <is>
          <t>MN1852EA</t>
        </is>
      </c>
      <c r="C61" s="8" t="inlineStr">
        <is>
          <t>Diszkrét matematika 2</t>
        </is>
      </c>
      <c r="D61" s="12" t="n"/>
      <c r="E61" s="18" t="n">
        <v>2</v>
      </c>
      <c r="F61" s="8" t="inlineStr">
        <is>
          <t>Kötelezően választható</t>
        </is>
      </c>
      <c r="G61" s="18" t="n">
        <v>2</v>
      </c>
      <c r="H61" s="18" t="inlineStr">
        <is>
          <t>Előadás</t>
        </is>
      </c>
      <c r="I61" s="8" t="inlineStr">
        <is>
          <t>Koll.</t>
        </is>
      </c>
      <c r="J61" s="8" t="inlineStr">
        <is>
          <t>Walthauser Tamás</t>
        </is>
      </c>
      <c r="K61" s="8" t="inlineStr">
        <is>
          <t>Mathematics for Computer Scientists I</t>
        </is>
      </c>
      <c r="L61" s="8" t="inlineStr"/>
    </row>
    <row r="62">
      <c r="A62" s="17" t="inlineStr">
        <is>
          <t xml:space="preserve">    KKV-J</t>
        </is>
      </c>
      <c r="B62" s="17" t="inlineStr">
        <is>
          <t>MN1852GA</t>
        </is>
      </c>
      <c r="C62" s="8" t="inlineStr">
        <is>
          <t>Diszkrét matematika 2 gy.</t>
        </is>
      </c>
      <c r="D62" s="12" t="n"/>
      <c r="E62" s="18" t="n">
        <v>3</v>
      </c>
      <c r="F62" s="8" t="inlineStr">
        <is>
          <t>Kötelezően választható</t>
        </is>
      </c>
      <c r="G62" s="18" t="n">
        <v>2</v>
      </c>
      <c r="H62" s="18" t="inlineStr">
        <is>
          <t>Gyakorlat</t>
        </is>
      </c>
      <c r="I62" s="8" t="inlineStr">
        <is>
          <t>Gy. jegy</t>
        </is>
      </c>
      <c r="J62" s="8" t="inlineStr">
        <is>
          <t>Walthauser Tamás</t>
        </is>
      </c>
      <c r="K62" s="8" t="inlineStr">
        <is>
          <t>Mathematics for Computer Scientists I</t>
        </is>
      </c>
      <c r="L62" s="8" t="inlineStr"/>
    </row>
    <row r="63">
      <c r="A63" s="17" t="inlineStr">
        <is>
          <t xml:space="preserve">    KKV-J</t>
        </is>
      </c>
      <c r="B63" s="17" t="inlineStr">
        <is>
          <t>IN1001SA</t>
        </is>
      </c>
      <c r="C63" s="8" t="inlineStr">
        <is>
          <t>Programozás alapjai praktikum</t>
        </is>
      </c>
      <c r="D63" s="12" t="n">
        <v>1</v>
      </c>
      <c r="E63" s="18" t="n">
        <v>2</v>
      </c>
      <c r="F63" s="8" t="inlineStr">
        <is>
          <t>Kötelezően választható</t>
        </is>
      </c>
      <c r="G63" s="18" t="n">
        <v>1</v>
      </c>
      <c r="H63" s="18" t="inlineStr">
        <is>
          <t>Gyakorlat</t>
        </is>
      </c>
      <c r="I63" s="8" t="inlineStr">
        <is>
          <t>Gy. jegy</t>
        </is>
      </c>
      <c r="J63" s="8" t="inlineStr">
        <is>
          <t>Gergely Tamás</t>
        </is>
      </c>
      <c r="K63" s="8" t="inlineStr">
        <is>
          <t>-</t>
        </is>
      </c>
      <c r="L63" s="8" t="inlineStr"/>
    </row>
    <row r="64">
      <c r="A64" s="17" t="inlineStr">
        <is>
          <t xml:space="preserve">    KKV-J</t>
        </is>
      </c>
      <c r="B64" s="17" t="inlineStr">
        <is>
          <t>IN1003SA</t>
        </is>
      </c>
      <c r="C64" s="8" t="inlineStr">
        <is>
          <t>Optimalizálási algoritmusok praktikum</t>
        </is>
      </c>
      <c r="D64" s="12" t="n"/>
      <c r="E64" s="18" t="n">
        <v>2</v>
      </c>
      <c r="F64" s="8" t="inlineStr">
        <is>
          <t>Kötelezően választható</t>
        </is>
      </c>
      <c r="G64" s="18" t="n">
        <v>1</v>
      </c>
      <c r="H64" s="18" t="inlineStr">
        <is>
          <t>Gyakorlat</t>
        </is>
      </c>
      <c r="I64" s="8" t="inlineStr">
        <is>
          <t>Gy. jegy</t>
        </is>
      </c>
      <c r="J64" s="8" t="inlineStr">
        <is>
          <t>Bánhelyi Balázs</t>
        </is>
      </c>
      <c r="K64" s="8" t="inlineStr">
        <is>
          <t>-</t>
        </is>
      </c>
      <c r="L64" s="8" t="inlineStr"/>
    </row>
    <row r="65">
      <c r="A65" s="17" t="inlineStr">
        <is>
          <t xml:space="preserve">    KKV-J</t>
        </is>
      </c>
      <c r="B65" s="17" t="inlineStr">
        <is>
          <t>IN1003EA</t>
        </is>
      </c>
      <c r="C65" s="8" t="inlineStr">
        <is>
          <t>Optimalizálási algoritmusok</t>
        </is>
      </c>
      <c r="D65" s="12" t="n"/>
      <c r="E65" s="18" t="n">
        <v>1</v>
      </c>
      <c r="F65" s="8" t="inlineStr">
        <is>
          <t>Kötelezően választható</t>
        </is>
      </c>
      <c r="G65" s="18" t="n">
        <v>1</v>
      </c>
      <c r="H65" s="18" t="inlineStr">
        <is>
          <t>Előadás</t>
        </is>
      </c>
      <c r="I65" s="8" t="inlineStr">
        <is>
          <t>Koll.</t>
        </is>
      </c>
      <c r="J65" s="8" t="inlineStr">
        <is>
          <t>London András</t>
        </is>
      </c>
      <c r="K65" s="8" t="inlineStr">
        <is>
          <t>-</t>
        </is>
      </c>
      <c r="L65" s="8" t="inlineStr"/>
    </row>
    <row r="66">
      <c r="A66" s="17" t="inlineStr">
        <is>
          <t xml:space="preserve">    KKV-J</t>
        </is>
      </c>
      <c r="B66" s="17" t="inlineStr">
        <is>
          <t>IN1003GA</t>
        </is>
      </c>
      <c r="C66" s="8" t="inlineStr">
        <is>
          <t>Optimalizálási algoritmusok gy.</t>
        </is>
      </c>
      <c r="D66" s="12" t="n"/>
      <c r="E66" s="18" t="n">
        <v>3</v>
      </c>
      <c r="F66" s="8" t="inlineStr">
        <is>
          <t>Kötelezően választható</t>
        </is>
      </c>
      <c r="G66" s="18" t="n">
        <v>2</v>
      </c>
      <c r="H66" s="18" t="inlineStr">
        <is>
          <t>Gyakorlat</t>
        </is>
      </c>
      <c r="I66" s="8" t="inlineStr">
        <is>
          <t>Gy. jegy</t>
        </is>
      </c>
      <c r="J66" s="8" t="inlineStr">
        <is>
          <t>London András</t>
        </is>
      </c>
      <c r="K66" s="8" t="inlineStr">
        <is>
          <t>-</t>
        </is>
      </c>
      <c r="L66" s="8" t="inlineStr"/>
    </row>
    <row r="67">
      <c r="A67" s="17" t="inlineStr">
        <is>
          <t xml:space="preserve">    KKV-J</t>
        </is>
      </c>
      <c r="B67" s="17" t="inlineStr">
        <is>
          <t>IN1015EA</t>
        </is>
      </c>
      <c r="C67" s="8" t="inlineStr">
        <is>
          <t>Numerikus számítások</t>
        </is>
      </c>
      <c r="D67" s="12" t="n"/>
      <c r="E67" s="18" t="n">
        <v>1</v>
      </c>
      <c r="F67" s="8" t="inlineStr">
        <is>
          <t>Kötelezően választható</t>
        </is>
      </c>
      <c r="G67" s="18" t="n">
        <v>1</v>
      </c>
      <c r="H67" s="18" t="inlineStr">
        <is>
          <t>Előadás</t>
        </is>
      </c>
      <c r="I67" s="8" t="inlineStr">
        <is>
          <t>Koll.</t>
        </is>
      </c>
      <c r="J67" s="8" t="inlineStr">
        <is>
          <t>Csókás Eszter</t>
        </is>
      </c>
      <c r="K67" s="8" t="inlineStr">
        <is>
          <t>Mathematics for Computer Scientists I</t>
        </is>
      </c>
      <c r="L67" s="8" t="inlineStr"/>
    </row>
    <row r="68">
      <c r="A68" s="17" t="inlineStr">
        <is>
          <t xml:space="preserve">    KKV-J</t>
        </is>
      </c>
      <c r="B68" s="17" t="inlineStr">
        <is>
          <t>IN1015GA</t>
        </is>
      </c>
      <c r="C68" s="8" t="inlineStr">
        <is>
          <t>Numerikus számítások gy.</t>
        </is>
      </c>
      <c r="D68" s="12" t="n"/>
      <c r="E68" s="18" t="n">
        <v>2</v>
      </c>
      <c r="F68" s="8" t="inlineStr">
        <is>
          <t>Kötelezően választható</t>
        </is>
      </c>
      <c r="G68" s="18" t="n">
        <v>1</v>
      </c>
      <c r="H68" s="18" t="inlineStr">
        <is>
          <t>Gyakorlat</t>
        </is>
      </c>
      <c r="I68" s="8" t="inlineStr">
        <is>
          <t>Gy. jegy</t>
        </is>
      </c>
      <c r="J68" s="8" t="inlineStr">
        <is>
          <t>Csókás Eszter</t>
        </is>
      </c>
      <c r="K68" s="8" t="inlineStr">
        <is>
          <t>Mathematics for Computer Scientists I</t>
        </is>
      </c>
      <c r="L68" s="8" t="inlineStr"/>
    </row>
    <row r="69">
      <c r="A69" s="17" t="inlineStr">
        <is>
          <t xml:space="preserve">    KKV-J</t>
        </is>
      </c>
      <c r="B69" s="17" t="inlineStr">
        <is>
          <t>IN1062EA</t>
        </is>
      </c>
      <c r="C69" s="8" t="inlineStr">
        <is>
          <t>Fejlett Optimalizálási Módszerek</t>
        </is>
      </c>
      <c r="D69" s="12" t="n"/>
      <c r="E69" s="18" t="n">
        <v>1</v>
      </c>
      <c r="F69" s="8" t="inlineStr">
        <is>
          <t>Kötelezően választható</t>
        </is>
      </c>
      <c r="G69" s="18" t="n">
        <v>1</v>
      </c>
      <c r="H69" s="18" t="inlineStr">
        <is>
          <t>Előadás</t>
        </is>
      </c>
      <c r="I69" s="8" t="inlineStr">
        <is>
          <t>Koll.</t>
        </is>
      </c>
      <c r="J69" s="8" t="inlineStr">
        <is>
          <t>Gazdag-Tóth Boglárka</t>
        </is>
      </c>
      <c r="K69" s="8" t="inlineStr">
        <is>
          <t>Optimalizálási algoritmusok</t>
        </is>
      </c>
      <c r="L69" s="8" t="inlineStr"/>
    </row>
    <row r="70">
      <c r="A70" s="17" t="inlineStr">
        <is>
          <t xml:space="preserve">    KKV-J</t>
        </is>
      </c>
      <c r="B70" s="17" t="inlineStr">
        <is>
          <t>IN1062GA</t>
        </is>
      </c>
      <c r="C70" s="8" t="inlineStr">
        <is>
          <t>Fejlett Optimalizálási Módszerek gy.</t>
        </is>
      </c>
      <c r="D70" s="12" t="n"/>
      <c r="E70" s="18" t="n">
        <v>3</v>
      </c>
      <c r="F70" s="8" t="inlineStr">
        <is>
          <t>Kötelezően választható</t>
        </is>
      </c>
      <c r="G70" s="18" t="n">
        <v>2</v>
      </c>
      <c r="H70" s="18" t="inlineStr">
        <is>
          <t>Gyakorlat</t>
        </is>
      </c>
      <c r="I70" s="8" t="inlineStr">
        <is>
          <t>Gy. jegy</t>
        </is>
      </c>
      <c r="J70" s="8" t="inlineStr">
        <is>
          <t>Gazdag-Tóth Boglárka</t>
        </is>
      </c>
      <c r="K70" s="8" t="inlineStr">
        <is>
          <t>Optimalizálási algoritmusok</t>
        </is>
      </c>
      <c r="L70" s="8" t="inlineStr"/>
    </row>
    <row r="71">
      <c r="A71" s="17" t="inlineStr">
        <is>
          <t xml:space="preserve">    KKV-J</t>
        </is>
      </c>
      <c r="B71" s="17" t="inlineStr">
        <is>
          <t>IN1031EA</t>
        </is>
      </c>
      <c r="C71" s="8" t="inlineStr">
        <is>
          <t>Algoritmusok és adatszerkezetek</t>
        </is>
      </c>
      <c r="D71" s="12" t="n"/>
      <c r="E71" s="18" t="n">
        <v>2</v>
      </c>
      <c r="F71" s="8" t="inlineStr">
        <is>
          <t>Kötelezően választható</t>
        </is>
      </c>
      <c r="G71" s="18" t="n">
        <v>2</v>
      </c>
      <c r="H71" s="18" t="inlineStr">
        <is>
          <t>Előadás</t>
        </is>
      </c>
      <c r="I71" s="8" t="inlineStr">
        <is>
          <t>Koll.</t>
        </is>
      </c>
      <c r="J71" s="8" t="inlineStr">
        <is>
          <t>Békési József</t>
        </is>
      </c>
      <c r="K71" s="8" t="inlineStr">
        <is>
          <t>Foundations of Programming practice</t>
        </is>
      </c>
      <c r="L71" s="8" t="inlineStr"/>
    </row>
    <row r="72">
      <c r="A72" s="17" t="inlineStr">
        <is>
          <t xml:space="preserve">    KKV-J</t>
        </is>
      </c>
      <c r="B72" s="17" t="inlineStr">
        <is>
          <t>IN1031LA</t>
        </is>
      </c>
      <c r="C72" s="8" t="inlineStr">
        <is>
          <t>Algoritmusok és adatszerkezetek gy.</t>
        </is>
      </c>
      <c r="D72" s="12" t="n"/>
      <c r="E72" s="18" t="n">
        <v>4</v>
      </c>
      <c r="F72" s="8" t="inlineStr">
        <is>
          <t>Kötelezően választható</t>
        </is>
      </c>
      <c r="G72" s="18" t="n">
        <v>2</v>
      </c>
      <c r="H72" s="18" t="inlineStr">
        <is>
          <t>Gyakorlat</t>
        </is>
      </c>
      <c r="I72" s="8" t="inlineStr">
        <is>
          <t>Gy. jegy</t>
        </is>
      </c>
      <c r="J72" s="8" t="inlineStr">
        <is>
          <t>Békési József</t>
        </is>
      </c>
      <c r="K72" s="8" t="inlineStr">
        <is>
          <t>Foundations of Programming practice</t>
        </is>
      </c>
      <c r="L72" s="8" t="inlineStr"/>
    </row>
    <row r="73">
      <c r="A73" s="17" t="inlineStr">
        <is>
          <t xml:space="preserve">    KKV-J</t>
        </is>
      </c>
      <c r="B73" s="17" t="inlineStr">
        <is>
          <t>IN1017EA</t>
        </is>
      </c>
      <c r="C73" s="8" t="inlineStr">
        <is>
          <t>Szoftverfejlesztési folyamatok</t>
        </is>
      </c>
      <c r="D73" s="12" t="n"/>
      <c r="E73" s="18" t="n">
        <v>2</v>
      </c>
      <c r="F73" s="8" t="inlineStr">
        <is>
          <t>Kötelezően választható</t>
        </is>
      </c>
      <c r="G73" s="18" t="n">
        <v>2</v>
      </c>
      <c r="H73" s="18" t="inlineStr">
        <is>
          <t>Előadás</t>
        </is>
      </c>
      <c r="I73" s="8" t="inlineStr">
        <is>
          <t>Koll.</t>
        </is>
      </c>
      <c r="J73" s="8" t="inlineStr">
        <is>
          <t>Vidács László</t>
        </is>
      </c>
      <c r="K73" s="8" t="inlineStr">
        <is>
          <t>Prior completion or concurrent enrollment in the Foundations of Programming practice / Lecture and practice components can be completed independently.</t>
        </is>
      </c>
      <c r="L73" s="8" t="inlineStr"/>
    </row>
    <row r="74">
      <c r="A74" s="17" t="inlineStr">
        <is>
          <t xml:space="preserve">    KKV-J</t>
        </is>
      </c>
      <c r="B74" s="17" t="inlineStr">
        <is>
          <t>IN1017LA</t>
        </is>
      </c>
      <c r="C74" s="8" t="inlineStr">
        <is>
          <t>Szoftverfejlesztési folyamatok gy.</t>
        </is>
      </c>
      <c r="D74" s="12" t="n"/>
      <c r="E74" s="18" t="n">
        <v>2</v>
      </c>
      <c r="F74" s="8" t="inlineStr">
        <is>
          <t>Kötelezően választható</t>
        </is>
      </c>
      <c r="G74" s="18" t="n">
        <v>1</v>
      </c>
      <c r="H74" s="18" t="inlineStr">
        <is>
          <t>Gyakorlat</t>
        </is>
      </c>
      <c r="I74" s="8" t="inlineStr">
        <is>
          <t>Gy. jegy</t>
        </is>
      </c>
      <c r="J74" s="8" t="inlineStr">
        <is>
          <t>Vidács László</t>
        </is>
      </c>
      <c r="K74" s="8" t="inlineStr">
        <is>
          <t>Prior completion or concurrent enrollment in the Foundations of Programming practice / Lecture and practice components can be completed independently.</t>
        </is>
      </c>
      <c r="L74" s="8" t="inlineStr"/>
    </row>
    <row r="75">
      <c r="A75" s="17" t="inlineStr">
        <is>
          <t xml:space="preserve">    KKV-J</t>
        </is>
      </c>
      <c r="B75" s="17" t="inlineStr">
        <is>
          <t>IN1041EA</t>
        </is>
      </c>
      <c r="C75" s="8" t="inlineStr">
        <is>
          <t>Adatbázisok</t>
        </is>
      </c>
      <c r="D75" s="12" t="n"/>
      <c r="E75" s="18" t="n">
        <v>2</v>
      </c>
      <c r="F75" s="8" t="inlineStr">
        <is>
          <t>Kötelezően választható</t>
        </is>
      </c>
      <c r="G75" s="18" t="n">
        <v>2</v>
      </c>
      <c r="H75" s="18" t="inlineStr">
        <is>
          <t>Előadás</t>
        </is>
      </c>
      <c r="I75" s="8" t="inlineStr">
        <is>
          <t>Koll.</t>
        </is>
      </c>
      <c r="J75" s="8" t="inlineStr">
        <is>
          <t>Németh Gábor</t>
        </is>
      </c>
      <c r="K75" s="8" t="inlineStr">
        <is>
          <t>Foundations of Programming practice / Lecture and practice components can be completed independently.</t>
        </is>
      </c>
      <c r="L75" s="8" t="inlineStr"/>
    </row>
    <row r="76">
      <c r="A76" s="17" t="inlineStr">
        <is>
          <t xml:space="preserve">    KKV-J</t>
        </is>
      </c>
      <c r="B76" s="17" t="inlineStr">
        <is>
          <t>IN1041LA</t>
        </is>
      </c>
      <c r="C76" s="8" t="inlineStr">
        <is>
          <t>Adatbázisok gy.</t>
        </is>
      </c>
      <c r="D76" s="12" t="n"/>
      <c r="E76" s="18" t="n">
        <v>2</v>
      </c>
      <c r="F76" s="8" t="inlineStr">
        <is>
          <t>Kötelezően választható</t>
        </is>
      </c>
      <c r="G76" s="18" t="n">
        <v>2</v>
      </c>
      <c r="H76" s="18" t="inlineStr">
        <is>
          <t>Gyakorlat</t>
        </is>
      </c>
      <c r="I76" s="8" t="inlineStr">
        <is>
          <t>Gy. jegy</t>
        </is>
      </c>
      <c r="J76" s="8" t="inlineStr">
        <is>
          <t>Németh Gábor</t>
        </is>
      </c>
      <c r="K76" s="8" t="inlineStr">
        <is>
          <t>Foundations of Programming practice / Lecture and practice components can be completed independently.</t>
        </is>
      </c>
      <c r="L76" s="8" t="inlineStr"/>
    </row>
    <row r="77">
      <c r="A77" s="17" t="inlineStr">
        <is>
          <t xml:space="preserve">    KKV-J</t>
        </is>
      </c>
      <c r="B77" s="17" t="inlineStr">
        <is>
          <t>IN1068EA</t>
        </is>
      </c>
      <c r="C77" s="8" t="inlineStr">
        <is>
          <t>Mesterséges intelligencia</t>
        </is>
      </c>
      <c r="D77" s="12" t="n"/>
      <c r="E77" s="18" t="n">
        <v>2</v>
      </c>
      <c r="F77" s="8" t="inlineStr">
        <is>
          <t>Kötelezően választható</t>
        </is>
      </c>
      <c r="G77" s="18" t="n">
        <v>2</v>
      </c>
      <c r="H77" s="18" t="inlineStr">
        <is>
          <t>Előadás</t>
        </is>
      </c>
      <c r="I77" s="8" t="inlineStr">
        <is>
          <t>Koll.</t>
        </is>
      </c>
      <c r="J77" s="8" t="inlineStr">
        <is>
          <t>Farkas Richárd</t>
        </is>
      </c>
      <c r="K77" s="8" t="inlineStr">
        <is>
          <t>Algorithms and Data Structures / Lecture and practice components can be completed independently.</t>
        </is>
      </c>
      <c r="L77" s="8" t="inlineStr"/>
    </row>
    <row r="78">
      <c r="A78" s="17" t="inlineStr">
        <is>
          <t xml:space="preserve">    KKV-J</t>
        </is>
      </c>
      <c r="B78" s="17" t="inlineStr">
        <is>
          <t>IN1068LA</t>
        </is>
      </c>
      <c r="C78" s="8" t="inlineStr">
        <is>
          <t>Mesterséges intelligencia gy.</t>
        </is>
      </c>
      <c r="D78" s="12" t="n"/>
      <c r="E78" s="18" t="n">
        <v>3</v>
      </c>
      <c r="F78" s="8" t="inlineStr">
        <is>
          <t>Kötelezően választható</t>
        </is>
      </c>
      <c r="G78" s="18" t="n">
        <v>2</v>
      </c>
      <c r="H78" s="18" t="inlineStr">
        <is>
          <t>Gyakorlat</t>
        </is>
      </c>
      <c r="I78" s="8" t="inlineStr">
        <is>
          <t>Gy. jegy</t>
        </is>
      </c>
      <c r="J78" s="8" t="inlineStr">
        <is>
          <t>Farkas Richárd</t>
        </is>
      </c>
      <c r="K78" s="8" t="inlineStr">
        <is>
          <t>Algorithms and Data Structures / Lecture and practice components can be completed independently.</t>
        </is>
      </c>
      <c r="L78" s="8" t="inlineStr"/>
    </row>
    <row r="79">
      <c r="A79" s="17" t="inlineStr">
        <is>
          <t xml:space="preserve">    KKV-J</t>
        </is>
      </c>
      <c r="B79" s="17" t="inlineStr">
        <is>
          <t>IN1060EA</t>
        </is>
      </c>
      <c r="C79" s="8" t="inlineStr">
        <is>
          <t>Digitális képfeldolgozás</t>
        </is>
      </c>
      <c r="D79" s="12" t="n"/>
      <c r="E79" s="18" t="n">
        <v>2</v>
      </c>
      <c r="F79" s="8" t="inlineStr">
        <is>
          <t>Kötelezően választható</t>
        </is>
      </c>
      <c r="G79" s="18" t="n">
        <v>2</v>
      </c>
      <c r="H79" s="18" t="inlineStr">
        <is>
          <t>Előadás</t>
        </is>
      </c>
      <c r="I79" s="8" t="inlineStr">
        <is>
          <t>Koll.</t>
        </is>
      </c>
      <c r="J79" s="8" t="inlineStr">
        <is>
          <t>Palágyi Kálmán</t>
        </is>
      </c>
      <c r="K79" s="8" t="inlineStr">
        <is>
          <t>Mathematics for Computer Scientists I, Foundations of Programming practice</t>
        </is>
      </c>
      <c r="L79" s="8" t="inlineStr"/>
    </row>
    <row r="80">
      <c r="A80" s="17" t="inlineStr">
        <is>
          <t xml:space="preserve">    KKV-J</t>
        </is>
      </c>
      <c r="B80" s="17" t="inlineStr">
        <is>
          <t>IN1060LA</t>
        </is>
      </c>
      <c r="C80" s="8" t="inlineStr">
        <is>
          <t>Digitális képfeldolgozás gy.</t>
        </is>
      </c>
      <c r="D80" s="12" t="n"/>
      <c r="E80" s="18" t="n">
        <v>2</v>
      </c>
      <c r="F80" s="8" t="inlineStr">
        <is>
          <t>Kötelezően választható</t>
        </is>
      </c>
      <c r="G80" s="18" t="n">
        <v>2</v>
      </c>
      <c r="H80" s="18" t="inlineStr">
        <is>
          <t>Gyakorlat</t>
        </is>
      </c>
      <c r="I80" s="8" t="inlineStr">
        <is>
          <t>Gy. jegy</t>
        </is>
      </c>
      <c r="J80" s="8" t="inlineStr">
        <is>
          <t>Palágyi Kálmán</t>
        </is>
      </c>
      <c r="K80" s="8" t="inlineStr">
        <is>
          <t>Mathematics for Computer Scientists I, Foundations of Programming practice</t>
        </is>
      </c>
      <c r="L80" s="8" t="inlineStr"/>
    </row>
    <row r="81">
      <c r="A81" s="17" t="inlineStr">
        <is>
          <t xml:space="preserve">    KKV-J</t>
        </is>
      </c>
      <c r="B81" s="17" t="inlineStr">
        <is>
          <t>IN1091EA</t>
        </is>
      </c>
      <c r="C81" s="8" t="inlineStr">
        <is>
          <t>Szoftvertesztelés</t>
        </is>
      </c>
      <c r="D81" s="12" t="n"/>
      <c r="E81" s="18" t="n">
        <v>2</v>
      </c>
      <c r="F81" s="8" t="inlineStr">
        <is>
          <t>Kötelezően választható</t>
        </is>
      </c>
      <c r="G81" s="18" t="n">
        <v>2</v>
      </c>
      <c r="H81" s="18" t="inlineStr">
        <is>
          <t>Előadás</t>
        </is>
      </c>
      <c r="I81" s="8" t="inlineStr">
        <is>
          <t>Koll.</t>
        </is>
      </c>
      <c r="J81" s="8" t="inlineStr">
        <is>
          <t>Beszédes Árpád</t>
        </is>
      </c>
      <c r="K81" s="8" t="inlineStr">
        <is>
          <t>Software Development Processes practice, Foundations of Programming practice</t>
        </is>
      </c>
      <c r="L81" s="8" t="inlineStr"/>
    </row>
    <row r="82">
      <c r="A82" s="17" t="inlineStr">
        <is>
          <t xml:space="preserve">    KKV-J</t>
        </is>
      </c>
      <c r="B82" s="17" t="inlineStr">
        <is>
          <t>IN1091LA</t>
        </is>
      </c>
      <c r="C82" s="8" t="inlineStr">
        <is>
          <t>Szoftvertesztelés gy.</t>
        </is>
      </c>
      <c r="D82" s="12" t="n"/>
      <c r="E82" s="18" t="n">
        <v>2</v>
      </c>
      <c r="F82" s="8" t="inlineStr">
        <is>
          <t>Kötelezően választható</t>
        </is>
      </c>
      <c r="G82" s="18" t="n">
        <v>1</v>
      </c>
      <c r="H82" s="18" t="inlineStr">
        <is>
          <t>Gyakorlat</t>
        </is>
      </c>
      <c r="I82" s="8" t="inlineStr">
        <is>
          <t>Gy. jegy</t>
        </is>
      </c>
      <c r="J82" s="8" t="inlineStr">
        <is>
          <t>Beszédes Árpád</t>
        </is>
      </c>
      <c r="K82" s="8" t="inlineStr">
        <is>
          <t>Software Development Processes practice, Foundations of Programming practice</t>
        </is>
      </c>
      <c r="L82" s="8" t="inlineStr"/>
    </row>
    <row r="83">
      <c r="A83" s="17" t="inlineStr">
        <is>
          <t xml:space="preserve">    KKV-J</t>
        </is>
      </c>
      <c r="B83" s="17" t="inlineStr">
        <is>
          <t>IN1039EA</t>
        </is>
      </c>
      <c r="C83" s="8" t="inlineStr">
        <is>
          <t>Fejlett Numerikus számítások</t>
        </is>
      </c>
      <c r="D83" s="12" t="n"/>
      <c r="E83" s="18" t="n">
        <v>1</v>
      </c>
      <c r="F83" s="8" t="inlineStr">
        <is>
          <t>Kötelezően választható</t>
        </is>
      </c>
      <c r="G83" s="18" t="n">
        <v>1</v>
      </c>
      <c r="H83" s="18" t="inlineStr">
        <is>
          <t>Előadás</t>
        </is>
      </c>
      <c r="I83" s="8" t="inlineStr">
        <is>
          <t>Koll.</t>
        </is>
      </c>
      <c r="J83" s="8" t="inlineStr">
        <is>
          <t>Balogh János</t>
        </is>
      </c>
      <c r="K83" s="8" t="inlineStr">
        <is>
          <t>Numerical Methods, Mathematics for Computer Scientists II</t>
        </is>
      </c>
      <c r="L83" s="8" t="inlineStr"/>
    </row>
    <row r="84">
      <c r="A84" s="17" t="inlineStr">
        <is>
          <t xml:space="preserve">    KKV-J</t>
        </is>
      </c>
      <c r="B84" s="17" t="inlineStr">
        <is>
          <t>IN1039GA</t>
        </is>
      </c>
      <c r="C84" s="8" t="inlineStr">
        <is>
          <t>Fejlett Numerikus számítások gy.</t>
        </is>
      </c>
      <c r="D84" s="12" t="n"/>
      <c r="E84" s="18" t="n">
        <v>3</v>
      </c>
      <c r="F84" s="8" t="inlineStr">
        <is>
          <t>Kötelezően választható</t>
        </is>
      </c>
      <c r="G84" s="18" t="n">
        <v>2</v>
      </c>
      <c r="H84" s="18" t="inlineStr">
        <is>
          <t>Gyakorlat</t>
        </is>
      </c>
      <c r="I84" s="8" t="inlineStr">
        <is>
          <t>Gy. jegy</t>
        </is>
      </c>
      <c r="J84" s="8" t="inlineStr">
        <is>
          <t>Balogh János</t>
        </is>
      </c>
      <c r="K84" s="8" t="inlineStr">
        <is>
          <t>Numerical Methods, Mathematics for Computer Scientists II</t>
        </is>
      </c>
      <c r="L84" s="8" t="inlineStr"/>
    </row>
    <row r="85">
      <c r="A85" s="17" t="inlineStr">
        <is>
          <t xml:space="preserve">    KKV-J</t>
        </is>
      </c>
      <c r="B85" s="17" t="inlineStr">
        <is>
          <t>IN1034EA</t>
        </is>
      </c>
      <c r="C85" s="8" t="inlineStr">
        <is>
          <t>Informatikai biztonság</t>
        </is>
      </c>
      <c r="D85" s="12" t="n"/>
      <c r="E85" s="18" t="n">
        <v>2</v>
      </c>
      <c r="F85" s="8" t="inlineStr">
        <is>
          <t>Kötelezően választható</t>
        </is>
      </c>
      <c r="G85" s="18" t="n">
        <v>2</v>
      </c>
      <c r="H85" s="18" t="inlineStr">
        <is>
          <t>Előadás</t>
        </is>
      </c>
      <c r="I85" s="8" t="inlineStr">
        <is>
          <t>Koll.</t>
        </is>
      </c>
      <c r="J85" s="8" t="inlineStr">
        <is>
          <t>Vidács László</t>
        </is>
      </c>
      <c r="K85" s="8" t="inlineStr">
        <is>
          <t>Computer Networks</t>
        </is>
      </c>
      <c r="L85" s="8" t="inlineStr"/>
    </row>
    <row r="86">
      <c r="A86" s="17" t="inlineStr">
        <is>
          <t xml:space="preserve">    KKV-J</t>
        </is>
      </c>
      <c r="B86" s="17" t="inlineStr">
        <is>
          <t>IN1040EA</t>
        </is>
      </c>
      <c r="C86" s="8" t="inlineStr">
        <is>
          <t>Natív programozás</t>
        </is>
      </c>
      <c r="D86" s="12" t="n"/>
      <c r="E86" s="18" t="n">
        <v>2</v>
      </c>
      <c r="F86" s="8" t="inlineStr">
        <is>
          <t>Kötelezően választható</t>
        </is>
      </c>
      <c r="G86" s="18" t="n">
        <v>2</v>
      </c>
      <c r="H86" s="18" t="inlineStr">
        <is>
          <t>Előadás</t>
        </is>
      </c>
      <c r="I86" s="8" t="inlineStr">
        <is>
          <t>Koll.</t>
        </is>
      </c>
      <c r="J86" s="8" t="inlineStr">
        <is>
          <t>Siket István</t>
        </is>
      </c>
      <c r="K86" s="8" t="inlineStr">
        <is>
          <t>Object-Oriented Programming practice / Lecture and practice components can be completed independently.</t>
        </is>
      </c>
      <c r="L86" s="8" t="inlineStr">
        <is>
          <t>C++ alapú OOP kurzus</t>
        </is>
      </c>
    </row>
    <row r="87">
      <c r="A87" s="17" t="inlineStr">
        <is>
          <t xml:space="preserve">    KKV-J</t>
        </is>
      </c>
      <c r="B87" s="17" t="inlineStr">
        <is>
          <t>IN1040LA</t>
        </is>
      </c>
      <c r="C87" s="8" t="inlineStr">
        <is>
          <t>Natív programozás gy.</t>
        </is>
      </c>
      <c r="D87" s="12" t="n"/>
      <c r="E87" s="18" t="n">
        <v>2</v>
      </c>
      <c r="F87" s="8" t="inlineStr">
        <is>
          <t>Kötelezően választható</t>
        </is>
      </c>
      <c r="G87" s="18" t="n">
        <v>2</v>
      </c>
      <c r="H87" s="18" t="inlineStr">
        <is>
          <t>Gyakorlat</t>
        </is>
      </c>
      <c r="I87" s="8" t="inlineStr">
        <is>
          <t>Gy. jegy</t>
        </is>
      </c>
      <c r="J87" s="8" t="inlineStr">
        <is>
          <t>Siket István</t>
        </is>
      </c>
      <c r="K87" s="8" t="inlineStr">
        <is>
          <t>Object-Oriented Programming practice / Lecture and practice components can be completed independently.</t>
        </is>
      </c>
      <c r="L87" s="8" t="inlineStr">
        <is>
          <t>C++ alapú OOP kurzus</t>
        </is>
      </c>
    </row>
    <row r="88">
      <c r="A88" s="17" t="inlineStr">
        <is>
          <t xml:space="preserve">    KKV-J</t>
        </is>
      </c>
      <c r="B88" s="17" t="inlineStr">
        <is>
          <t>IN1036LA</t>
        </is>
      </c>
      <c r="C88" s="8" t="inlineStr">
        <is>
          <t>Héjprogramozás</t>
        </is>
      </c>
      <c r="D88" s="12" t="n">
        <v>4</v>
      </c>
      <c r="E88" s="18" t="n">
        <v>2</v>
      </c>
      <c r="F88" s="8" t="inlineStr">
        <is>
          <t>Kötelezően választható</t>
        </is>
      </c>
      <c r="G88" s="18" t="n">
        <v>2</v>
      </c>
      <c r="H88" s="18" t="inlineStr">
        <is>
          <t>Gyakorlat</t>
        </is>
      </c>
      <c r="I88" s="8" t="inlineStr">
        <is>
          <t>Gy. jegy</t>
        </is>
      </c>
      <c r="J88" s="8" t="inlineStr">
        <is>
          <t>Nagy Antal</t>
        </is>
      </c>
      <c r="K88" s="8" t="inlineStr">
        <is>
          <t>Foundations of Programming practice</t>
        </is>
      </c>
      <c r="L88" s="8" t="inlineStr"/>
    </row>
    <row r="89">
      <c r="A89" s="17" t="inlineStr">
        <is>
          <t xml:space="preserve">    KKV-J</t>
        </is>
      </c>
      <c r="B89" s="17" t="inlineStr">
        <is>
          <t>IN1058EA</t>
        </is>
      </c>
      <c r="C89" s="8" t="inlineStr">
        <is>
          <t>Rendszerüzemeltetés</t>
        </is>
      </c>
      <c r="D89" s="12" t="n"/>
      <c r="E89" s="18" t="n">
        <v>2</v>
      </c>
      <c r="F89" s="8" t="inlineStr">
        <is>
          <t>Kötelezően választható</t>
        </is>
      </c>
      <c r="G89" s="18" t="n">
        <v>2</v>
      </c>
      <c r="H89" s="18" t="inlineStr">
        <is>
          <t>Előadás</t>
        </is>
      </c>
      <c r="I89" s="8" t="inlineStr">
        <is>
          <t>Koll.</t>
        </is>
      </c>
      <c r="J89" s="8" t="inlineStr">
        <is>
          <t>Bilicki Vilmos</t>
        </is>
      </c>
      <c r="K89" s="8" t="inlineStr">
        <is>
          <t>Számítógép hálózatok; ea és gyak függetlenül teljesíthető</t>
        </is>
      </c>
      <c r="L89" s="8" t="inlineStr"/>
    </row>
    <row r="90">
      <c r="A90" s="17" t="inlineStr">
        <is>
          <t xml:space="preserve">    KKV-J</t>
        </is>
      </c>
      <c r="B90" s="17" t="inlineStr">
        <is>
          <t>IN1058LA</t>
        </is>
      </c>
      <c r="C90" s="8" t="inlineStr">
        <is>
          <t>Rendszerüzemeltetés gy.</t>
        </is>
      </c>
      <c r="D90" s="12" t="n"/>
      <c r="E90" s="18" t="n">
        <v>3</v>
      </c>
      <c r="F90" s="8" t="inlineStr">
        <is>
          <t>Kötelezően választható</t>
        </is>
      </c>
      <c r="G90" s="18" t="n">
        <v>2</v>
      </c>
      <c r="H90" s="18" t="inlineStr">
        <is>
          <t>Gyakorlat</t>
        </is>
      </c>
      <c r="I90" s="8" t="inlineStr">
        <is>
          <t>Gy. jegy</t>
        </is>
      </c>
      <c r="J90" s="8" t="inlineStr">
        <is>
          <t>Bilicki Vilmos</t>
        </is>
      </c>
      <c r="K90" s="8" t="inlineStr">
        <is>
          <t>Számítógép hálózatok; ea és gyak függetlenül teljesíthető</t>
        </is>
      </c>
      <c r="L90" s="8" t="inlineStr"/>
    </row>
    <row r="91">
      <c r="A91" s="17" t="inlineStr">
        <is>
          <t xml:space="preserve">    KKV-J</t>
        </is>
      </c>
      <c r="B91" s="17" t="inlineStr">
        <is>
          <t>IN1049EA</t>
        </is>
      </c>
      <c r="C91" s="8" t="inlineStr">
        <is>
          <t>Assembly programozás</t>
        </is>
      </c>
      <c r="D91" s="12" t="n"/>
      <c r="E91" s="18" t="n">
        <v>2</v>
      </c>
      <c r="F91" s="8" t="inlineStr">
        <is>
          <t>Kötelezően választható</t>
        </is>
      </c>
      <c r="G91" s="18" t="n">
        <v>1</v>
      </c>
      <c r="H91" s="18" t="inlineStr">
        <is>
          <t>Előadás</t>
        </is>
      </c>
      <c r="I91" s="8" t="inlineStr">
        <is>
          <t>Koll.</t>
        </is>
      </c>
      <c r="J91" s="8" t="inlineStr">
        <is>
          <t>Kiss Ákos</t>
        </is>
      </c>
      <c r="K91" s="8" t="inlineStr">
        <is>
          <t>Native Programming practice</t>
        </is>
      </c>
      <c r="L91" s="8" t="inlineStr"/>
    </row>
    <row r="92">
      <c r="A92" s="17" t="inlineStr">
        <is>
          <t xml:space="preserve">    KKV-J</t>
        </is>
      </c>
      <c r="B92" s="17" t="inlineStr">
        <is>
          <t>IN1049LA</t>
        </is>
      </c>
      <c r="C92" s="8" t="inlineStr">
        <is>
          <t>Assembly programozás gy.</t>
        </is>
      </c>
      <c r="D92" s="12" t="n"/>
      <c r="E92" s="18" t="n">
        <v>2</v>
      </c>
      <c r="F92" s="8" t="inlineStr">
        <is>
          <t>Kötelezően választható</t>
        </is>
      </c>
      <c r="G92" s="18" t="n">
        <v>2</v>
      </c>
      <c r="H92" s="18" t="inlineStr">
        <is>
          <t>Gyakorlat</t>
        </is>
      </c>
      <c r="I92" s="8" t="inlineStr">
        <is>
          <t>Gy. jegy</t>
        </is>
      </c>
      <c r="J92" s="8" t="inlineStr">
        <is>
          <t>Kiss Ákos</t>
        </is>
      </c>
      <c r="K92" s="8" t="inlineStr">
        <is>
          <t>Native Programming practice</t>
        </is>
      </c>
      <c r="L92" s="8" t="inlineStr"/>
    </row>
    <row r="93">
      <c r="A93" s="17" t="inlineStr">
        <is>
          <t xml:space="preserve">    KKV-J</t>
        </is>
      </c>
      <c r="B93" s="17" t="inlineStr">
        <is>
          <t>IN1135EA</t>
        </is>
      </c>
      <c r="C93" s="8" t="inlineStr">
        <is>
          <t>Mélytanulás</t>
        </is>
      </c>
      <c r="D93" s="12" t="n"/>
      <c r="E93" s="18" t="n">
        <v>2</v>
      </c>
      <c r="F93" s="8" t="inlineStr">
        <is>
          <t>Kötelezően választható</t>
        </is>
      </c>
      <c r="G93" s="18" t="n">
        <v>2</v>
      </c>
      <c r="H93" s="18" t="inlineStr">
        <is>
          <t>Előadás</t>
        </is>
      </c>
      <c r="I93" s="8" t="inlineStr">
        <is>
          <t>Koll.</t>
        </is>
      </c>
      <c r="J93" s="8" t="inlineStr">
        <is>
          <t>Megyeri István</t>
        </is>
      </c>
      <c r="K93" s="8" t="inlineStr">
        <is>
          <t>Mesterséges intelligencia gy</t>
        </is>
      </c>
      <c r="L93" s="8" t="inlineStr"/>
    </row>
    <row r="94">
      <c r="A94" s="17" t="inlineStr">
        <is>
          <t xml:space="preserve">    KKV-J</t>
        </is>
      </c>
      <c r="B94" s="17" t="inlineStr">
        <is>
          <t>IN1135LA</t>
        </is>
      </c>
      <c r="C94" s="8" t="inlineStr">
        <is>
          <t>Mélytanulás gy.</t>
        </is>
      </c>
      <c r="D94" s="12" t="n"/>
      <c r="E94" s="18" t="n">
        <v>4</v>
      </c>
      <c r="F94" s="8" t="inlineStr">
        <is>
          <t>Kötelezően választható</t>
        </is>
      </c>
      <c r="G94" s="18" t="n">
        <v>2</v>
      </c>
      <c r="H94" s="18" t="inlineStr">
        <is>
          <t>Gyakorlat</t>
        </is>
      </c>
      <c r="I94" s="8" t="inlineStr">
        <is>
          <t>Gy. jegy</t>
        </is>
      </c>
      <c r="J94" s="8" t="inlineStr">
        <is>
          <t>Megyeri István</t>
        </is>
      </c>
      <c r="K94" s="8" t="inlineStr">
        <is>
          <t>Mesterséges intelligencia gy</t>
        </is>
      </c>
      <c r="L94" s="8" t="inlineStr"/>
    </row>
    <row r="95">
      <c r="A95" s="17" t="inlineStr">
        <is>
          <t xml:space="preserve">    KKV-J</t>
        </is>
      </c>
      <c r="B95" s="17" t="inlineStr">
        <is>
          <t>IN1143EA</t>
        </is>
      </c>
      <c r="C95" s="8" t="inlineStr">
        <is>
          <t>Számítógéppel támogatott tervezés</t>
        </is>
      </c>
      <c r="D95" s="12" t="n"/>
      <c r="E95" s="18" t="n">
        <v>3</v>
      </c>
      <c r="F95" s="8" t="inlineStr">
        <is>
          <t>Kötelezően választható</t>
        </is>
      </c>
      <c r="G95" s="18" t="n">
        <v>2</v>
      </c>
      <c r="H95" s="18" t="inlineStr">
        <is>
          <t>Előadás</t>
        </is>
      </c>
      <c r="I95" s="8" t="inlineStr">
        <is>
          <t>Koll.</t>
        </is>
      </c>
      <c r="J95" s="8" t="inlineStr">
        <is>
          <t>Tanács Attila</t>
        </is>
      </c>
      <c r="K95" s="8" t="inlineStr">
        <is>
          <t>-</t>
        </is>
      </c>
      <c r="L95" s="8" t="inlineStr"/>
    </row>
    <row r="96">
      <c r="A96" s="17" t="inlineStr">
        <is>
          <t xml:space="preserve">    KKV-J</t>
        </is>
      </c>
      <c r="B96" s="17" t="inlineStr">
        <is>
          <t>IN1036EA</t>
        </is>
      </c>
      <c r="C96" s="8" t="inlineStr">
        <is>
          <t>Operációs rendszerek</t>
        </is>
      </c>
      <c r="D96" s="12" t="n">
        <v>4</v>
      </c>
      <c r="E96" s="18" t="n">
        <v>2</v>
      </c>
      <c r="F96" s="8" t="inlineStr">
        <is>
          <t>Kötelezően választható</t>
        </is>
      </c>
      <c r="G96" s="18" t="n">
        <v>2</v>
      </c>
      <c r="H96" s="18" t="inlineStr">
        <is>
          <t>Előadás</t>
        </is>
      </c>
      <c r="I96" s="8" t="inlineStr">
        <is>
          <t>Koll.</t>
        </is>
      </c>
      <c r="J96" s="8" t="inlineStr">
        <is>
          <t>Nagy Antal</t>
        </is>
      </c>
      <c r="K96" s="8" t="inlineStr">
        <is>
          <t>Foundations of Programming practice</t>
        </is>
      </c>
      <c r="L96" s="8" t="inlineStr"/>
    </row>
    <row r="97">
      <c r="A97" s="17" t="inlineStr">
        <is>
          <t xml:space="preserve">    KKV-J</t>
        </is>
      </c>
      <c r="B97" s="17" t="inlineStr">
        <is>
          <t>IN1090EA</t>
        </is>
      </c>
      <c r="C97" s="8" t="inlineStr">
        <is>
          <t>Intelligens rendszerek</t>
        </is>
      </c>
      <c r="D97" s="12" t="n"/>
      <c r="E97" s="18" t="n">
        <v>2</v>
      </c>
      <c r="F97" s="8" t="inlineStr">
        <is>
          <t>Kötelezően választható</t>
        </is>
      </c>
      <c r="G97" s="18" t="n">
        <v>2</v>
      </c>
      <c r="H97" s="18" t="inlineStr">
        <is>
          <t>Előadás</t>
        </is>
      </c>
      <c r="I97" s="8" t="inlineStr">
        <is>
          <t>Koll.</t>
        </is>
      </c>
      <c r="J97" s="8" t="inlineStr">
        <is>
          <t>Schäffer László</t>
        </is>
      </c>
      <c r="K97" s="8" t="inlineStr">
        <is>
          <t>Irányítástechnika</t>
        </is>
      </c>
      <c r="L97" s="8" t="inlineStr"/>
    </row>
    <row r="98">
      <c r="A98" s="17" t="inlineStr">
        <is>
          <t xml:space="preserve">    KKV-J</t>
        </is>
      </c>
      <c r="B98" s="17" t="inlineStr">
        <is>
          <t>IN1090LA</t>
        </is>
      </c>
      <c r="C98" s="8" t="inlineStr">
        <is>
          <t>Intelligens rendszerek gy.</t>
        </is>
      </c>
      <c r="D98" s="12" t="n"/>
      <c r="E98" s="18" t="n">
        <v>3</v>
      </c>
      <c r="F98" s="8" t="inlineStr">
        <is>
          <t>Kötelezően választható</t>
        </is>
      </c>
      <c r="G98" s="18" t="n">
        <v>2</v>
      </c>
      <c r="H98" s="18" t="inlineStr">
        <is>
          <t>Gyakorlat</t>
        </is>
      </c>
      <c r="I98" s="8" t="inlineStr">
        <is>
          <t>Gy. jegy</t>
        </is>
      </c>
      <c r="J98" s="8" t="inlineStr">
        <is>
          <t>Schäffer László</t>
        </is>
      </c>
      <c r="K98" s="8" t="inlineStr">
        <is>
          <t>Irányítástechnika</t>
        </is>
      </c>
      <c r="L98" s="8" t="inlineStr"/>
    </row>
    <row r="99">
      <c r="A99" s="17" t="inlineStr">
        <is>
          <t xml:space="preserve">    KKV-J</t>
        </is>
      </c>
      <c r="B99" s="17" t="inlineStr">
        <is>
          <t>IN1043EA</t>
        </is>
      </c>
      <c r="C99" s="8" t="inlineStr">
        <is>
          <t>Programozási paradigmák</t>
        </is>
      </c>
      <c r="D99" s="12" t="n"/>
      <c r="E99" s="18" t="n">
        <v>2</v>
      </c>
      <c r="F99" s="8" t="inlineStr">
        <is>
          <t>Kötelezően választható</t>
        </is>
      </c>
      <c r="G99" s="18" t="n">
        <v>2</v>
      </c>
      <c r="H99" s="18" t="inlineStr">
        <is>
          <t>Előadás</t>
        </is>
      </c>
      <c r="I99" s="8" t="inlineStr">
        <is>
          <t>Koll.</t>
        </is>
      </c>
      <c r="J99" s="8" t="inlineStr">
        <is>
          <t>Kertész Attila</t>
        </is>
      </c>
      <c r="K99" s="8" t="inlineStr">
        <is>
          <t>Object-Oriented Programming practice / Lecture and practice components can be completed independently.</t>
        </is>
      </c>
      <c r="L99" s="8" t="inlineStr"/>
    </row>
    <row r="100">
      <c r="A100" s="17" t="inlineStr">
        <is>
          <t xml:space="preserve">    KKV-J</t>
        </is>
      </c>
      <c r="B100" s="17" t="inlineStr">
        <is>
          <t>IN1043LA</t>
        </is>
      </c>
      <c r="C100" s="8" t="inlineStr">
        <is>
          <t>Programozási paradigmák gy.</t>
        </is>
      </c>
      <c r="D100" s="12" t="n"/>
      <c r="E100" s="18" t="n">
        <v>2</v>
      </c>
      <c r="F100" s="8" t="inlineStr">
        <is>
          <t>Kötelezően választható</t>
        </is>
      </c>
      <c r="G100" s="18" t="n">
        <v>1</v>
      </c>
      <c r="H100" s="18" t="inlineStr">
        <is>
          <t>Gyakorlat</t>
        </is>
      </c>
      <c r="I100" s="8" t="inlineStr">
        <is>
          <t>Gy. jegy</t>
        </is>
      </c>
      <c r="J100" s="8" t="inlineStr">
        <is>
          <t>Kertész Attila</t>
        </is>
      </c>
      <c r="K100" s="8" t="inlineStr">
        <is>
          <t>Object-Oriented Programming practice / Lecture and practice components can be completed independently.</t>
        </is>
      </c>
      <c r="L100" s="8" t="inlineStr"/>
    </row>
    <row r="101">
      <c r="A101" s="17" t="inlineStr">
        <is>
          <t xml:space="preserve">    KKV-J</t>
        </is>
      </c>
      <c r="B101" s="17" t="inlineStr">
        <is>
          <t>IN1046EA</t>
        </is>
      </c>
      <c r="C101" s="8" t="inlineStr">
        <is>
          <t>Mobilalkalmazás-fejlesztés</t>
        </is>
      </c>
      <c r="D101" s="12" t="n"/>
      <c r="E101" s="18" t="n">
        <v>2</v>
      </c>
      <c r="F101" s="8" t="inlineStr">
        <is>
          <t>Kötelezően választható</t>
        </is>
      </c>
      <c r="G101" s="18" t="n">
        <v>1</v>
      </c>
      <c r="H101" s="18" t="inlineStr">
        <is>
          <t>Előadás</t>
        </is>
      </c>
      <c r="I101" s="8" t="inlineStr">
        <is>
          <t>Koll.</t>
        </is>
      </c>
      <c r="J101" s="8" t="inlineStr">
        <is>
          <t>Bilicki Vilmos</t>
        </is>
      </c>
      <c r="K101" s="8" t="inlineStr">
        <is>
          <t>ea és gyak függetlenül teljesíthető</t>
        </is>
      </c>
      <c r="L101" s="8" t="inlineStr"/>
    </row>
    <row r="102">
      <c r="A102" s="17" t="inlineStr">
        <is>
          <t xml:space="preserve">    KKV-J</t>
        </is>
      </c>
      <c r="B102" s="17" t="inlineStr">
        <is>
          <t>IN1046LA</t>
        </is>
      </c>
      <c r="C102" s="8" t="inlineStr">
        <is>
          <t>Mobilalkalmazás-fejlesztés gy.</t>
        </is>
      </c>
      <c r="D102" s="12" t="n"/>
      <c r="E102" s="18" t="n">
        <v>2</v>
      </c>
      <c r="F102" s="8" t="inlineStr">
        <is>
          <t>Kötelezően választható</t>
        </is>
      </c>
      <c r="G102" s="18" t="n">
        <v>1</v>
      </c>
      <c r="H102" s="18" t="inlineStr">
        <is>
          <t>Gyakorlat</t>
        </is>
      </c>
      <c r="I102" s="8" t="inlineStr">
        <is>
          <t>Gy. jegy</t>
        </is>
      </c>
      <c r="J102" s="8" t="inlineStr">
        <is>
          <t>Bilicki Vilmos</t>
        </is>
      </c>
      <c r="K102" s="8" t="inlineStr">
        <is>
          <t>ea és gyak függetlenül teljesíthető</t>
        </is>
      </c>
      <c r="L102" s="8" t="inlineStr"/>
    </row>
    <row r="103">
      <c r="A103" s="17" t="inlineStr">
        <is>
          <t xml:space="preserve">    KKV-J</t>
        </is>
      </c>
      <c r="B103" s="17" t="inlineStr">
        <is>
          <t>IN1137LA</t>
        </is>
      </c>
      <c r="C103" s="8" t="inlineStr">
        <is>
          <t>Adattudomány</t>
        </is>
      </c>
      <c r="D103" s="12" t="n"/>
      <c r="E103" s="18" t="n">
        <v>6</v>
      </c>
      <c r="F103" s="8" t="inlineStr">
        <is>
          <t>Kötelezően választható</t>
        </is>
      </c>
      <c r="G103" s="18" t="n">
        <v>4</v>
      </c>
      <c r="H103" s="18" t="inlineStr">
        <is>
          <t>Gyakorlat</t>
        </is>
      </c>
      <c r="I103" s="8" t="inlineStr">
        <is>
          <t>Gy. jegy</t>
        </is>
      </c>
      <c r="J103" s="8" t="inlineStr">
        <is>
          <t>Kőrösi Gábor</t>
        </is>
      </c>
      <c r="K103" s="8" t="inlineStr">
        <is>
          <t>Számítógépes adatelemzés VAGY Mérés és adatelemzés</t>
        </is>
      </c>
      <c r="L103" s="8" t="inlineStr"/>
    </row>
    <row r="104">
      <c r="A104" s="17" t="inlineStr">
        <is>
          <t xml:space="preserve">    KKV-J</t>
        </is>
      </c>
      <c r="B104" s="17" t="inlineStr">
        <is>
          <t>IN1139LA</t>
        </is>
      </c>
      <c r="C104" s="8" t="inlineStr">
        <is>
          <t>Megerősítéses tanulás</t>
        </is>
      </c>
      <c r="D104" s="12" t="n"/>
      <c r="E104" s="18" t="n">
        <v>4</v>
      </c>
      <c r="F104" s="8" t="inlineStr">
        <is>
          <t>Kötelezően választható</t>
        </is>
      </c>
      <c r="G104" s="18" t="n">
        <v>2</v>
      </c>
      <c r="H104" s="18" t="inlineStr">
        <is>
          <t>Gyakorlat</t>
        </is>
      </c>
      <c r="I104" s="8" t="inlineStr">
        <is>
          <t>Gy. jegy</t>
        </is>
      </c>
      <c r="J104" s="8" t="inlineStr">
        <is>
          <t>Szántó Zsolt</t>
        </is>
      </c>
      <c r="K104" s="8" t="inlineStr">
        <is>
          <t>Mesterséges intelligencia gy</t>
        </is>
      </c>
      <c r="L104" s="8" t="inlineStr"/>
    </row>
    <row r="105">
      <c r="A105" s="17" t="inlineStr">
        <is>
          <t xml:space="preserve">    KKV-J</t>
        </is>
      </c>
      <c r="B105" s="17" t="inlineStr">
        <is>
          <t>IN1147EA</t>
        </is>
      </c>
      <c r="C105" s="8" t="inlineStr">
        <is>
          <t>Konvolúciós neurális hálók a képfeldolgozásban</t>
        </is>
      </c>
      <c r="D105" s="12" t="n"/>
      <c r="E105" s="18" t="n">
        <v>3</v>
      </c>
      <c r="F105" s="8" t="inlineStr">
        <is>
          <t>Kötelezően választható</t>
        </is>
      </c>
      <c r="G105" s="18" t="n">
        <v>2</v>
      </c>
      <c r="H105" s="18" t="inlineStr">
        <is>
          <t>Előadás</t>
        </is>
      </c>
      <c r="I105" s="8" t="inlineStr">
        <is>
          <t>Koll.</t>
        </is>
      </c>
      <c r="J105" s="8" t="inlineStr">
        <is>
          <t>Kató Zoltán</t>
        </is>
      </c>
      <c r="K105" s="8" t="inlineStr">
        <is>
          <t>-</t>
        </is>
      </c>
      <c r="L105" s="8" t="inlineStr"/>
    </row>
    <row r="106">
      <c r="A106" s="17" t="inlineStr">
        <is>
          <t xml:space="preserve">    KKV-J</t>
        </is>
      </c>
      <c r="B106" s="17" t="inlineStr">
        <is>
          <t>IN1020GA</t>
        </is>
      </c>
      <c r="C106" s="8" t="inlineStr">
        <is>
          <t>Validált matematika ismeretek</t>
        </is>
      </c>
      <c r="D106" s="12" t="n"/>
      <c r="E106" s="18" t="n">
        <v>4</v>
      </c>
      <c r="F106" s="8" t="inlineStr">
        <is>
          <t>Kötelezően választható</t>
        </is>
      </c>
      <c r="G106" s="18" t="n">
        <v>4</v>
      </c>
      <c r="H106" s="18" t="inlineStr">
        <is>
          <t>Gyakorlat</t>
        </is>
      </c>
      <c r="I106" s="8" t="inlineStr">
        <is>
          <t>Gy. jegy</t>
        </is>
      </c>
      <c r="J106" s="8" t="n">
        <v/>
      </c>
      <c r="K106" s="8" t="inlineStr">
        <is>
          <t>-</t>
        </is>
      </c>
      <c r="L106" s="8" t="inlineStr"/>
    </row>
    <row r="107">
      <c r="A107" s="17" t="inlineStr">
        <is>
          <t xml:space="preserve">    KKV-J</t>
        </is>
      </c>
      <c r="B107" s="17" t="inlineStr">
        <is>
          <t>IN1021GA</t>
        </is>
      </c>
      <c r="C107" s="8" t="inlineStr">
        <is>
          <t>Validált informatika ismeretek</t>
        </is>
      </c>
      <c r="D107" s="12" t="n"/>
      <c r="E107" s="18" t="n">
        <v>4</v>
      </c>
      <c r="F107" s="8" t="inlineStr">
        <is>
          <t>Kötelezően választható</t>
        </is>
      </c>
      <c r="G107" s="18" t="n">
        <v>4</v>
      </c>
      <c r="H107" s="18" t="inlineStr">
        <is>
          <t>Gyakorlat</t>
        </is>
      </c>
      <c r="I107" s="8" t="inlineStr">
        <is>
          <t>Gy. jegy</t>
        </is>
      </c>
      <c r="J107" s="8" t="n">
        <v/>
      </c>
      <c r="K107" s="8" t="inlineStr">
        <is>
          <t>-</t>
        </is>
      </c>
      <c r="L107" s="8" t="inlineStr"/>
    </row>
    <row r="108">
      <c r="A108" s="17" t="inlineStr">
        <is>
          <t xml:space="preserve">    KKV-J</t>
        </is>
      </c>
      <c r="B108" s="17" t="inlineStr">
        <is>
          <t>IN1034LA</t>
        </is>
      </c>
      <c r="C108" s="8" t="inlineStr">
        <is>
          <t>Validalt mesterséges intelligencia ismeretek</t>
        </is>
      </c>
      <c r="D108" s="12" t="n"/>
      <c r="E108" s="18" t="n">
        <v>4</v>
      </c>
      <c r="F108" s="8" t="inlineStr">
        <is>
          <t>Kötelezően választható</t>
        </is>
      </c>
      <c r="G108" s="18" t="n">
        <v>0</v>
      </c>
      <c r="H108" s="18" t="inlineStr">
        <is>
          <t>Gyakorlat</t>
        </is>
      </c>
      <c r="I108" s="8" t="inlineStr">
        <is>
          <t>Gy. jegy</t>
        </is>
      </c>
      <c r="J108" s="8" t="inlineStr">
        <is>
          <t>Farkas Richárd</t>
        </is>
      </c>
      <c r="K108" s="8" t="inlineStr">
        <is>
          <t>Artificial intelligence</t>
        </is>
      </c>
      <c r="L108" s="8" t="inlineStr"/>
    </row>
    <row r="109">
      <c r="A109" s="17" t="inlineStr">
        <is>
          <t xml:space="preserve">    KKV-J</t>
        </is>
      </c>
      <c r="B109" s="17" t="inlineStr">
        <is>
          <t>IN1150LA</t>
        </is>
      </c>
      <c r="C109" s="8" t="inlineStr">
        <is>
          <t>Validált képfeldolgozó ismeretek</t>
        </is>
      </c>
      <c r="D109" s="12" t="n"/>
      <c r="E109" s="18" t="n">
        <v>2</v>
      </c>
      <c r="F109" s="8" t="inlineStr">
        <is>
          <t>Kötelezően választható</t>
        </is>
      </c>
      <c r="G109" s="18" t="n">
        <v>0</v>
      </c>
      <c r="H109" s="18" t="inlineStr">
        <is>
          <t>Gyakorlat</t>
        </is>
      </c>
      <c r="I109" s="8" t="inlineStr">
        <is>
          <t>Gy. jegy</t>
        </is>
      </c>
      <c r="J109" s="8" t="inlineStr">
        <is>
          <t>Nyúl László</t>
        </is>
      </c>
      <c r="K109" s="8" t="inlineStr">
        <is>
          <t>-</t>
        </is>
      </c>
      <c r="L109" s="8" t="inlineStr"/>
    </row>
    <row r="110">
      <c r="A110" s="17" t="inlineStr">
        <is>
          <t xml:space="preserve">    KKV-J</t>
        </is>
      </c>
      <c r="B110" s="17" t="inlineStr">
        <is>
          <t>IN1079EA</t>
        </is>
      </c>
      <c r="C110" s="8" t="inlineStr">
        <is>
          <t>Robotika</t>
        </is>
      </c>
      <c r="D110" s="12" t="n"/>
      <c r="E110" s="18" t="n">
        <v>2</v>
      </c>
      <c r="F110" s="8" t="inlineStr">
        <is>
          <t>Kötelezően választható</t>
        </is>
      </c>
      <c r="G110" s="18" t="n">
        <v>2</v>
      </c>
      <c r="H110" s="18" t="inlineStr">
        <is>
          <t>Előadás</t>
        </is>
      </c>
      <c r="I110" s="8" t="inlineStr">
        <is>
          <t>Koll.</t>
        </is>
      </c>
      <c r="J110" s="8" t="inlineStr">
        <is>
          <t>Pletl Szilveszter</t>
        </is>
      </c>
      <c r="K110" s="8" t="inlineStr">
        <is>
          <t>Jelek és rendszerek</t>
        </is>
      </c>
      <c r="L110" s="8" t="inlineStr"/>
    </row>
    <row r="111">
      <c r="A111" s="17" t="inlineStr">
        <is>
          <t xml:space="preserve">    KKV-J</t>
        </is>
      </c>
      <c r="B111" s="17" t="inlineStr">
        <is>
          <t>IN1079LA</t>
        </is>
      </c>
      <c r="C111" s="8" t="inlineStr">
        <is>
          <t>Robotika gy.</t>
        </is>
      </c>
      <c r="D111" s="12" t="n"/>
      <c r="E111" s="18" t="n">
        <v>3</v>
      </c>
      <c r="F111" s="8" t="inlineStr">
        <is>
          <t>Kötelezően választható</t>
        </is>
      </c>
      <c r="G111" s="18" t="n">
        <v>2</v>
      </c>
      <c r="H111" s="18" t="inlineStr">
        <is>
          <t>Gyakorlat</t>
        </is>
      </c>
      <c r="I111" s="8" t="inlineStr">
        <is>
          <t>Gy. jegy</t>
        </is>
      </c>
      <c r="J111" s="8" t="inlineStr">
        <is>
          <t>Pletl Szilveszter</t>
        </is>
      </c>
      <c r="K111" s="8" t="inlineStr">
        <is>
          <t>Jelek és rendszerek</t>
        </is>
      </c>
      <c r="L111" s="8" t="inlineStr"/>
    </row>
    <row r="112">
      <c r="A112" s="17" t="inlineStr">
        <is>
          <t xml:space="preserve">    KKV-J</t>
        </is>
      </c>
      <c r="B112" s="17" t="inlineStr">
        <is>
          <t>IN1075LA</t>
        </is>
      </c>
      <c r="C112" s="8" t="inlineStr">
        <is>
          <t>Precíziós elektronikai műszerek</t>
        </is>
      </c>
      <c r="D112" s="12" t="n"/>
      <c r="E112" s="18" t="n">
        <v>3</v>
      </c>
      <c r="F112" s="8" t="inlineStr">
        <is>
          <t>Kötelezően választható</t>
        </is>
      </c>
      <c r="G112" s="18" t="n">
        <v>2</v>
      </c>
      <c r="H112" s="18" t="inlineStr">
        <is>
          <t>Gyakorlat</t>
        </is>
      </c>
      <c r="I112" s="8" t="inlineStr">
        <is>
          <t>Gy. jegy</t>
        </is>
      </c>
      <c r="J112" s="8" t="inlineStr">
        <is>
          <t>Mingesz Róbert</t>
        </is>
      </c>
      <c r="K112" s="8" t="inlineStr">
        <is>
          <t>Mérés és adatelemzés, Jelek és rendszerek</t>
        </is>
      </c>
      <c r="L112" s="8" t="inlineStr"/>
    </row>
    <row r="113">
      <c r="A113" s="17" t="inlineStr">
        <is>
          <t xml:space="preserve">    KKV-J</t>
        </is>
      </c>
      <c r="B113" s="17" t="inlineStr">
        <is>
          <t>IN1152LA</t>
        </is>
      </c>
      <c r="C113" s="8" t="inlineStr">
        <is>
          <t>Távközlő hálózatok laboratórium</t>
        </is>
      </c>
      <c r="D113" s="12" t="n">
        <v>6</v>
      </c>
      <c r="E113" s="18" t="n">
        <v>2</v>
      </c>
      <c r="F113" s="8" t="inlineStr">
        <is>
          <t>Kötelezően választható</t>
        </is>
      </c>
      <c r="G113" s="18" t="n">
        <v>2</v>
      </c>
      <c r="H113" s="18" t="inlineStr">
        <is>
          <t>Gyakorlat</t>
        </is>
      </c>
      <c r="I113" s="8" t="inlineStr">
        <is>
          <t>Gy. jegy</t>
        </is>
      </c>
      <c r="J113" s="8" t="inlineStr">
        <is>
          <t>Kiss Ádám</t>
        </is>
      </c>
      <c r="K113" s="8" t="inlineStr">
        <is>
          <t>Távközlő hálózatok</t>
        </is>
      </c>
      <c r="L113" s="8" t="inlineStr"/>
    </row>
    <row r="114">
      <c r="A114" s="17" t="inlineStr">
        <is>
          <t xml:space="preserve">    KKV-J</t>
        </is>
      </c>
      <c r="B114" s="17" t="inlineStr">
        <is>
          <t>TBD-CAD_CAM1</t>
        </is>
      </c>
      <c r="C114" s="8" t="inlineStr">
        <is>
          <t>CAD-CAM alkalmazások 1</t>
        </is>
      </c>
      <c r="D114" s="12" t="n"/>
      <c r="E114" s="18" t="n">
        <v>3</v>
      </c>
      <c r="F114" s="8" t="inlineStr">
        <is>
          <t>Kötelezően választható</t>
        </is>
      </c>
      <c r="G114" s="18" t="n">
        <v>3</v>
      </c>
      <c r="H114" s="18" t="inlineStr">
        <is>
          <t>Gyakorlat</t>
        </is>
      </c>
      <c r="I114" s="8" t="inlineStr">
        <is>
          <t>Gy. jegy</t>
        </is>
      </c>
      <c r="J114" s="8" t="n">
        <v/>
      </c>
      <c r="K114" s="8" t="inlineStr">
        <is>
          <t>-</t>
        </is>
      </c>
      <c r="L114" s="8" t="inlineStr"/>
    </row>
    <row r="115">
      <c r="A115" s="17" t="inlineStr">
        <is>
          <t xml:space="preserve">    KKV-J</t>
        </is>
      </c>
      <c r="B115" s="17" t="inlineStr">
        <is>
          <t>TBD-CAD_CAM_2</t>
        </is>
      </c>
      <c r="C115" s="8" t="inlineStr">
        <is>
          <t>CAD-CAM alkalmazások 2</t>
        </is>
      </c>
      <c r="D115" s="12" t="n"/>
      <c r="E115" s="18" t="n">
        <v>3</v>
      </c>
      <c r="F115" s="8" t="inlineStr">
        <is>
          <t>Kötelezően választható</t>
        </is>
      </c>
      <c r="G115" s="18" t="n">
        <v>3</v>
      </c>
      <c r="H115" s="18" t="inlineStr">
        <is>
          <t>Gyakorlat</t>
        </is>
      </c>
      <c r="I115" s="8" t="inlineStr">
        <is>
          <t>Gy. jegy</t>
        </is>
      </c>
      <c r="J115" s="8" t="n">
        <v/>
      </c>
      <c r="K115" s="8" t="inlineStr">
        <is>
          <t>CAD-CAM alkalmazások 1</t>
        </is>
      </c>
      <c r="L115" s="8" t="inlineStr"/>
    </row>
    <row r="116">
      <c r="A116" s="17" t="inlineStr">
        <is>
          <t xml:space="preserve">    KKV-J</t>
        </is>
      </c>
      <c r="B116" s="17" t="inlineStr">
        <is>
          <t>TBD-PLC_MK</t>
        </is>
      </c>
      <c r="C116" s="8" t="inlineStr">
        <is>
          <t>PLC programozás/Ipari vezérlések</t>
        </is>
      </c>
      <c r="D116" s="12" t="n"/>
      <c r="E116" s="18" t="n">
        <v>3</v>
      </c>
      <c r="F116" s="8" t="inlineStr">
        <is>
          <t>Kötelezően választható</t>
        </is>
      </c>
      <c r="G116" s="18" t="n">
        <v>2</v>
      </c>
      <c r="H116" s="18" t="inlineStr">
        <is>
          <t>Előadás</t>
        </is>
      </c>
      <c r="I116" s="8" t="inlineStr">
        <is>
          <t>Koll.</t>
        </is>
      </c>
      <c r="J116" s="8" t="inlineStr">
        <is>
          <t>Gogolák László Dr.</t>
        </is>
      </c>
      <c r="K116" s="8" t="inlineStr">
        <is>
          <t>Mérés és adatelemzés; Számítógép hálózatok</t>
        </is>
      </c>
      <c r="L116" s="8" t="inlineStr"/>
    </row>
    <row r="117">
      <c r="A117" s="17" t="inlineStr">
        <is>
          <t xml:space="preserve">    KKV-J</t>
        </is>
      </c>
      <c r="B117" s="17" t="inlineStr">
        <is>
          <t>TBD-PLC_MK</t>
        </is>
      </c>
      <c r="C117" s="8" t="inlineStr">
        <is>
          <t>PLC programozás/Ipari vezérlések gy.</t>
        </is>
      </c>
      <c r="D117" s="12" t="n"/>
      <c r="E117" s="18" t="n">
        <v>2</v>
      </c>
      <c r="F117" s="8" t="inlineStr">
        <is>
          <t>Kötelezően választható</t>
        </is>
      </c>
      <c r="G117" s="18" t="n">
        <v>2</v>
      </c>
      <c r="H117" s="18" t="inlineStr">
        <is>
          <t>Gyakorlat</t>
        </is>
      </c>
      <c r="I117" s="8" t="inlineStr">
        <is>
          <t>Gy. jegy</t>
        </is>
      </c>
      <c r="J117" s="8" t="inlineStr">
        <is>
          <t>Gogolák László Dr.</t>
        </is>
      </c>
      <c r="K117" s="8" t="inlineStr">
        <is>
          <t>Mérés és adatelemzés; Számítógép hálózatok</t>
        </is>
      </c>
      <c r="L117" s="8" t="inlineStr"/>
    </row>
    <row r="118">
      <c r="A118" s="17" t="inlineStr">
        <is>
          <t xml:space="preserve">    KKV-J</t>
        </is>
      </c>
      <c r="B118" s="17" t="inlineStr">
        <is>
          <t>TBD-SzenzAkt</t>
        </is>
      </c>
      <c r="C118" s="8" t="inlineStr">
        <is>
          <t>Szenzorok, aktuátorok</t>
        </is>
      </c>
      <c r="D118" s="12" t="n"/>
      <c r="E118" s="18" t="n">
        <v>3</v>
      </c>
      <c r="F118" s="8" t="inlineStr">
        <is>
          <t>Kötelezően választható</t>
        </is>
      </c>
      <c r="G118" s="18" t="n">
        <v>2</v>
      </c>
      <c r="H118" s="18" t="inlineStr">
        <is>
          <t>Előadás</t>
        </is>
      </c>
      <c r="I118" s="8" t="inlineStr">
        <is>
          <t>Koll.</t>
        </is>
      </c>
      <c r="J118" s="8" t="inlineStr">
        <is>
          <t>Sárosi József Dr.</t>
        </is>
      </c>
      <c r="K118" s="8" t="inlineStr">
        <is>
          <t>Mérés és adatelemzés</t>
        </is>
      </c>
      <c r="L118" s="8" t="inlineStr"/>
    </row>
    <row r="119">
      <c r="A119" s="17" t="inlineStr">
        <is>
          <t xml:space="preserve">    KKV-J</t>
        </is>
      </c>
      <c r="B119" s="17" t="inlineStr">
        <is>
          <t>TBD-SzenzAkt</t>
        </is>
      </c>
      <c r="C119" s="8" t="inlineStr">
        <is>
          <t>Szenzorok, aktuátorok gy.</t>
        </is>
      </c>
      <c r="D119" s="12" t="n"/>
      <c r="E119" s="18" t="n">
        <v>2</v>
      </c>
      <c r="F119" s="8" t="inlineStr">
        <is>
          <t>Kötelezően választható</t>
        </is>
      </c>
      <c r="G119" s="18" t="n">
        <v>2</v>
      </c>
      <c r="H119" s="18" t="inlineStr">
        <is>
          <t>Gyakorlat</t>
        </is>
      </c>
      <c r="I119" s="8" t="inlineStr">
        <is>
          <t>Gy. jegy</t>
        </is>
      </c>
      <c r="J119" s="8" t="inlineStr">
        <is>
          <t>Sárosi József Dr.</t>
        </is>
      </c>
      <c r="K119" s="8" t="inlineStr">
        <is>
          <t>Mérés és adatelemzés</t>
        </is>
      </c>
      <c r="L119" s="8" t="inlineStr"/>
    </row>
    <row r="120">
      <c r="A120" s="17" t="inlineStr">
        <is>
          <t xml:space="preserve">    KKV-J</t>
        </is>
      </c>
      <c r="B120" s="17" t="inlineStr">
        <is>
          <t>TBD-Gépek</t>
        </is>
      </c>
      <c r="C120" s="8" t="inlineStr">
        <is>
          <t>Gépek mérése, diagnosztikája</t>
        </is>
      </c>
      <c r="D120" s="12" t="n"/>
      <c r="E120" s="18" t="n">
        <v>2</v>
      </c>
      <c r="F120" s="8" t="inlineStr">
        <is>
          <t>Kötelezően választható</t>
        </is>
      </c>
      <c r="G120" s="18" t="n">
        <v>1</v>
      </c>
      <c r="H120" s="18" t="inlineStr">
        <is>
          <t>Előadás</t>
        </is>
      </c>
      <c r="I120" s="8" t="inlineStr">
        <is>
          <t>Koll.</t>
        </is>
      </c>
      <c r="J120" s="8" t="inlineStr">
        <is>
          <t>Farkas Ferenc Dr.</t>
        </is>
      </c>
      <c r="K120" s="8" t="inlineStr">
        <is>
          <t>Mérés és adatelemzés</t>
        </is>
      </c>
      <c r="L120" s="8" t="inlineStr"/>
    </row>
    <row r="121">
      <c r="A121" s="17" t="inlineStr">
        <is>
          <t xml:space="preserve">    KKV-J</t>
        </is>
      </c>
      <c r="B121" s="17" t="inlineStr">
        <is>
          <t>TBD-Gépek</t>
        </is>
      </c>
      <c r="C121" s="8" t="inlineStr">
        <is>
          <t>Gépek mérése, diagnosztikája gy.</t>
        </is>
      </c>
      <c r="D121" s="12" t="n"/>
      <c r="E121" s="18" t="n">
        <v>2</v>
      </c>
      <c r="F121" s="8" t="inlineStr">
        <is>
          <t>Kötelezően választható</t>
        </is>
      </c>
      <c r="G121" s="18" t="n">
        <v>2</v>
      </c>
      <c r="H121" s="18" t="inlineStr">
        <is>
          <t>Gyakorlat</t>
        </is>
      </c>
      <c r="I121" s="8" t="inlineStr">
        <is>
          <t>Gy. jegy</t>
        </is>
      </c>
      <c r="J121" s="8" t="inlineStr">
        <is>
          <t>Farkas Ferenc Dr.</t>
        </is>
      </c>
      <c r="K121" s="8" t="inlineStr">
        <is>
          <t>Mérés és adatelemzés</t>
        </is>
      </c>
      <c r="L121" s="8" t="inlineStr"/>
    </row>
    <row r="122">
      <c r="A122" s="17" t="inlineStr">
        <is>
          <t xml:space="preserve">    KKV-J</t>
        </is>
      </c>
      <c r="B122" s="17" t="inlineStr">
        <is>
          <t>TBD-VillGépek</t>
        </is>
      </c>
      <c r="C122" s="8" t="inlineStr">
        <is>
          <t>Villamos gépek és hajtások</t>
        </is>
      </c>
      <c r="D122" s="12" t="n"/>
      <c r="E122" s="18" t="n">
        <v>3</v>
      </c>
      <c r="F122" s="8" t="inlineStr">
        <is>
          <t>Kötelezően választható</t>
        </is>
      </c>
      <c r="G122" s="18" t="n">
        <v>2</v>
      </c>
      <c r="H122" s="18" t="inlineStr">
        <is>
          <t>Előadás</t>
        </is>
      </c>
      <c r="I122" s="8" t="inlineStr">
        <is>
          <t>Koll.</t>
        </is>
      </c>
      <c r="J122" s="8" t="inlineStr">
        <is>
          <t>Tóth István Tibor Dr.</t>
        </is>
      </c>
      <c r="K122" s="8" t="inlineStr">
        <is>
          <t>-</t>
        </is>
      </c>
      <c r="L122" s="8" t="inlineStr"/>
    </row>
    <row r="123">
      <c r="A123" s="17" t="inlineStr">
        <is>
          <t xml:space="preserve">    KKV-J</t>
        </is>
      </c>
      <c r="B123" s="17" t="inlineStr">
        <is>
          <t>TBD-VillGépek</t>
        </is>
      </c>
      <c r="C123" s="8" t="inlineStr">
        <is>
          <t>Villamos gépek és hajtások gy.</t>
        </is>
      </c>
      <c r="D123" s="12" t="n"/>
      <c r="E123" s="18" t="n">
        <v>2</v>
      </c>
      <c r="F123" s="8" t="inlineStr">
        <is>
          <t>Kötelezően választható</t>
        </is>
      </c>
      <c r="G123" s="18" t="n">
        <v>2</v>
      </c>
      <c r="H123" s="18" t="inlineStr">
        <is>
          <t>Gyakorlat</t>
        </is>
      </c>
      <c r="I123" s="8" t="inlineStr">
        <is>
          <t>Gy. jegy</t>
        </is>
      </c>
      <c r="J123" s="8" t="inlineStr">
        <is>
          <t>Tóth István Tibor Dr.</t>
        </is>
      </c>
      <c r="K123" s="8" t="inlineStr">
        <is>
          <t>-</t>
        </is>
      </c>
      <c r="L123" s="8" t="inlineStr"/>
    </row>
    <row r="124">
      <c r="A124" s="17" t="inlineStr">
        <is>
          <t xml:space="preserve">    KKV-J</t>
        </is>
      </c>
      <c r="B124" s="17" t="inlineStr">
        <is>
          <t>TBD-Pneum</t>
        </is>
      </c>
      <c r="C124" s="8" t="inlineStr">
        <is>
          <t>Pneumatikus és hidraulikus vezérlések</t>
        </is>
      </c>
      <c r="D124" s="12" t="n"/>
      <c r="E124" s="18" t="n">
        <v>2</v>
      </c>
      <c r="F124" s="8" t="inlineStr">
        <is>
          <t>Kötelezően választható</t>
        </is>
      </c>
      <c r="G124" s="18" t="n">
        <v>2</v>
      </c>
      <c r="H124" s="18" t="inlineStr">
        <is>
          <t>Előadás</t>
        </is>
      </c>
      <c r="I124" s="8" t="inlineStr">
        <is>
          <t>Koll.</t>
        </is>
      </c>
      <c r="J124" s="8" t="inlineStr">
        <is>
          <t>Sárosi József Dr.</t>
        </is>
      </c>
      <c r="K124" s="8" t="inlineStr">
        <is>
          <t>Szenzorok, aktuátorok</t>
        </is>
      </c>
      <c r="L124" s="8" t="inlineStr"/>
    </row>
    <row r="125">
      <c r="A125" s="17" t="inlineStr">
        <is>
          <t xml:space="preserve">    KKV-J</t>
        </is>
      </c>
      <c r="B125" s="17" t="inlineStr">
        <is>
          <t>TBD-Pneum</t>
        </is>
      </c>
      <c r="C125" s="8" t="inlineStr">
        <is>
          <t>Pneumatikus és hidraulikus vezérlések gy.</t>
        </is>
      </c>
      <c r="D125" s="12" t="n"/>
      <c r="E125" s="18" t="n">
        <v>2</v>
      </c>
      <c r="F125" s="8" t="inlineStr">
        <is>
          <t>Kötelezően választható</t>
        </is>
      </c>
      <c r="G125" s="18" t="n">
        <v>2</v>
      </c>
      <c r="H125" s="18" t="inlineStr">
        <is>
          <t>Gyakorlat</t>
        </is>
      </c>
      <c r="I125" s="8" t="inlineStr">
        <is>
          <t>Gy. jegy</t>
        </is>
      </c>
      <c r="J125" s="8" t="inlineStr">
        <is>
          <t>Sárosi József Dr.</t>
        </is>
      </c>
      <c r="K125" s="8" t="inlineStr">
        <is>
          <t>Szenzorok, aktuátorok</t>
        </is>
      </c>
      <c r="L125" s="8" t="inlineStr"/>
    </row>
    <row r="126">
      <c r="A126" s="17" t="inlineStr">
        <is>
          <t xml:space="preserve">    KKV-J</t>
        </is>
      </c>
      <c r="B126" s="17" t="inlineStr">
        <is>
          <t>TBD-IpariRobot</t>
        </is>
      </c>
      <c r="C126" s="8" t="inlineStr">
        <is>
          <t>Ipari robotprogramozás</t>
        </is>
      </c>
      <c r="D126" s="12" t="n"/>
      <c r="E126" s="18" t="n">
        <v>2</v>
      </c>
      <c r="F126" s="8" t="inlineStr">
        <is>
          <t>Kötelezően választható</t>
        </is>
      </c>
      <c r="G126" s="18" t="n">
        <v>2</v>
      </c>
      <c r="H126" s="18" t="inlineStr">
        <is>
          <t>Gyakorlat</t>
        </is>
      </c>
      <c r="I126" s="8" t="inlineStr">
        <is>
          <t>Gy. jegy</t>
        </is>
      </c>
      <c r="J126" s="8" t="inlineStr">
        <is>
          <t>Dr. Sarcevic Péter</t>
        </is>
      </c>
      <c r="K126" s="8" t="inlineStr">
        <is>
          <t>Szenzorok, aktuátorok</t>
        </is>
      </c>
      <c r="L126" s="8" t="inlineStr"/>
    </row>
    <row r="127">
      <c r="A127" s="17" t="inlineStr">
        <is>
          <t xml:space="preserve">    KKV-J</t>
        </is>
      </c>
      <c r="B127" s="17" t="inlineStr">
        <is>
          <t>TBD-MechaEset</t>
        </is>
      </c>
      <c r="C127" s="8" t="inlineStr">
        <is>
          <t>Mechatronikai esettanulmányok</t>
        </is>
      </c>
      <c r="D127" s="12" t="n"/>
      <c r="E127" s="18" t="n">
        <v>3</v>
      </c>
      <c r="F127" s="8" t="inlineStr">
        <is>
          <t>Kötelezően választható</t>
        </is>
      </c>
      <c r="G127" s="18" t="n">
        <v>3</v>
      </c>
      <c r="H127" s="18" t="inlineStr">
        <is>
          <t>Gyakorlat</t>
        </is>
      </c>
      <c r="I127" s="8" t="inlineStr">
        <is>
          <t>Gy. jegy</t>
        </is>
      </c>
      <c r="J127" s="8" t="inlineStr">
        <is>
          <t>Dr. Simon János</t>
        </is>
      </c>
      <c r="K127" s="8" t="inlineStr">
        <is>
          <t>Szenzorok, aktuátorok; PLC programozás/Ipari vezérlések</t>
        </is>
      </c>
      <c r="L127" s="8" t="inlineStr"/>
    </row>
    <row r="128">
      <c r="A128" s="17" t="inlineStr">
        <is>
          <t xml:space="preserve">    KKV-J</t>
        </is>
      </c>
      <c r="B128" s="17" t="inlineStr">
        <is>
          <t>TBD-IpariMér</t>
        </is>
      </c>
      <c r="C128" s="8" t="inlineStr">
        <is>
          <t>Ipari méréstechnika</t>
        </is>
      </c>
      <c r="D128" s="12" t="n"/>
      <c r="E128" s="18" t="n">
        <v>2</v>
      </c>
      <c r="F128" s="8" t="inlineStr">
        <is>
          <t>Kötelezően választható</t>
        </is>
      </c>
      <c r="G128" s="18" t="n">
        <v>2</v>
      </c>
      <c r="H128" s="18" t="inlineStr">
        <is>
          <t>Előadás</t>
        </is>
      </c>
      <c r="I128" s="8" t="inlineStr">
        <is>
          <t>Koll.</t>
        </is>
      </c>
      <c r="J128" s="8" t="inlineStr">
        <is>
          <t>Dr. Sárosi József</t>
        </is>
      </c>
      <c r="K128" s="8" t="inlineStr">
        <is>
          <t>Elektrotechnika</t>
        </is>
      </c>
      <c r="L128" s="8" t="inlineStr"/>
    </row>
    <row r="129">
      <c r="A129" s="17" t="inlineStr">
        <is>
          <t xml:space="preserve">    KKV-J</t>
        </is>
      </c>
      <c r="B129" s="17" t="inlineStr">
        <is>
          <t>TBD-IpariMér</t>
        </is>
      </c>
      <c r="C129" s="8" t="inlineStr">
        <is>
          <t>Ipari méréstechnika gy.</t>
        </is>
      </c>
      <c r="D129" s="12" t="n"/>
      <c r="E129" s="18" t="n">
        <v>2</v>
      </c>
      <c r="F129" s="8" t="inlineStr">
        <is>
          <t>Kötelezően választható</t>
        </is>
      </c>
      <c r="G129" s="18" t="n">
        <v>2</v>
      </c>
      <c r="H129" s="18" t="inlineStr">
        <is>
          <t>Gyakorlat</t>
        </is>
      </c>
      <c r="I129" s="8" t="inlineStr">
        <is>
          <t>Aláírás</t>
        </is>
      </c>
      <c r="J129" s="8" t="inlineStr">
        <is>
          <t>Dr. Sárosi József</t>
        </is>
      </c>
      <c r="K129" s="8" t="inlineStr">
        <is>
          <t>Elektrotechnika</t>
        </is>
      </c>
      <c r="L129" s="8" t="inlineStr"/>
    </row>
    <row r="130">
      <c r="A130" s="17" t="inlineStr">
        <is>
          <t xml:space="preserve">    KKV-J</t>
        </is>
      </c>
      <c r="B130" s="17" t="inlineStr">
        <is>
          <t>TBD-ÁbrGeom</t>
        </is>
      </c>
      <c r="C130" s="8" t="inlineStr">
        <is>
          <t>Ábrázoló geometria</t>
        </is>
      </c>
      <c r="D130" s="12" t="n"/>
      <c r="E130" s="18" t="n">
        <v>2</v>
      </c>
      <c r="F130" s="8" t="inlineStr">
        <is>
          <t>Kötelezően választható</t>
        </is>
      </c>
      <c r="G130" s="18" t="n">
        <v>2</v>
      </c>
      <c r="H130" s="18" t="inlineStr">
        <is>
          <t>Előadás</t>
        </is>
      </c>
      <c r="I130" s="8" t="inlineStr">
        <is>
          <t>Koll.</t>
        </is>
      </c>
      <c r="J130" s="8" t="inlineStr">
        <is>
          <t>Dr. Nagy Valéria</t>
        </is>
      </c>
      <c r="K130" s="8" t="inlineStr">
        <is>
          <t>-</t>
        </is>
      </c>
      <c r="L130" s="8" t="inlineStr"/>
    </row>
    <row r="131">
      <c r="A131" s="17" t="inlineStr">
        <is>
          <t xml:space="preserve">    KKV-J</t>
        </is>
      </c>
      <c r="B131" s="17" t="inlineStr">
        <is>
          <t>TBD-ÁbrGeom</t>
        </is>
      </c>
      <c r="C131" s="8" t="inlineStr">
        <is>
          <t>Ábrázoló geometria gy.</t>
        </is>
      </c>
      <c r="D131" s="12" t="n"/>
      <c r="E131" s="18" t="n">
        <v>2</v>
      </c>
      <c r="F131" s="8" t="inlineStr">
        <is>
          <t>Kötelezően választható</t>
        </is>
      </c>
      <c r="G131" s="18" t="n">
        <v>2</v>
      </c>
      <c r="H131" s="18" t="inlineStr">
        <is>
          <t>Gyakorlat</t>
        </is>
      </c>
      <c r="I131" s="8" t="inlineStr">
        <is>
          <t>Aláírás</t>
        </is>
      </c>
      <c r="J131" s="8" t="inlineStr">
        <is>
          <t>Dr. Nagy Valéria</t>
        </is>
      </c>
      <c r="K131" s="8" t="inlineStr">
        <is>
          <t>-</t>
        </is>
      </c>
      <c r="L131" s="8" t="inlineStr"/>
    </row>
    <row r="132">
      <c r="A132" s="17" t="inlineStr">
        <is>
          <t xml:space="preserve">    KKV-J</t>
        </is>
      </c>
      <c r="B132" s="17" t="inlineStr">
        <is>
          <t>TBD-MűszÁbr1</t>
        </is>
      </c>
      <c r="C132" s="8" t="inlineStr">
        <is>
          <t>Műszaki ábrázolás I</t>
        </is>
      </c>
      <c r="D132" s="12" t="n"/>
      <c r="E132" s="18" t="n">
        <v>1</v>
      </c>
      <c r="F132" s="8" t="inlineStr">
        <is>
          <t>Kötelezően választható</t>
        </is>
      </c>
      <c r="G132" s="18" t="n">
        <v>1</v>
      </c>
      <c r="H132" s="18" t="inlineStr">
        <is>
          <t>Előadás</t>
        </is>
      </c>
      <c r="I132" s="8" t="inlineStr">
        <is>
          <t>Koll.</t>
        </is>
      </c>
      <c r="J132" s="8" t="inlineStr">
        <is>
          <t>Dr. Tóth István Tibor</t>
        </is>
      </c>
      <c r="K132" s="8" t="inlineStr">
        <is>
          <t>-</t>
        </is>
      </c>
      <c r="L132" s="8" t="inlineStr"/>
    </row>
    <row r="133">
      <c r="A133" s="17" t="inlineStr">
        <is>
          <t xml:space="preserve">    KKV-J</t>
        </is>
      </c>
      <c r="B133" s="17" t="inlineStr">
        <is>
          <t>TBD-MűszÁbr1</t>
        </is>
      </c>
      <c r="C133" s="8" t="inlineStr">
        <is>
          <t>Műszaki ábrázolás I gy.</t>
        </is>
      </c>
      <c r="D133" s="12" t="n"/>
      <c r="E133" s="18" t="n">
        <v>3</v>
      </c>
      <c r="F133" s="8" t="inlineStr">
        <is>
          <t>Kötelezően választható</t>
        </is>
      </c>
      <c r="G133" s="18" t="n">
        <v>3</v>
      </c>
      <c r="H133" s="18" t="inlineStr">
        <is>
          <t>Gyakorlat</t>
        </is>
      </c>
      <c r="I133" s="8" t="inlineStr">
        <is>
          <t>Aláírás</t>
        </is>
      </c>
      <c r="J133" s="8" t="inlineStr">
        <is>
          <t>Dr. Tóth István Tibor</t>
        </is>
      </c>
      <c r="K133" s="8" t="inlineStr">
        <is>
          <t>-</t>
        </is>
      </c>
      <c r="L133" s="8" t="inlineStr"/>
    </row>
    <row r="134">
      <c r="A134" s="17" t="inlineStr">
        <is>
          <t xml:space="preserve">    KKV-J</t>
        </is>
      </c>
      <c r="B134" s="17" t="inlineStr">
        <is>
          <t>TBD-MűszÁbr2</t>
        </is>
      </c>
      <c r="C134" s="8" t="inlineStr">
        <is>
          <t>Műszaki ábrázolás II. (gy)</t>
        </is>
      </c>
      <c r="D134" s="12" t="n"/>
      <c r="E134" s="18" t="n">
        <v>4</v>
      </c>
      <c r="F134" s="8" t="inlineStr">
        <is>
          <t>Kötelezően választható</t>
        </is>
      </c>
      <c r="G134" s="18" t="n">
        <v>3</v>
      </c>
      <c r="H134" s="18" t="inlineStr">
        <is>
          <t>Gyakorlat</t>
        </is>
      </c>
      <c r="I134" s="8" t="inlineStr">
        <is>
          <t>Gy. jegy</t>
        </is>
      </c>
      <c r="J134" s="8" t="inlineStr">
        <is>
          <t>Dr. Péter Szabó István</t>
        </is>
      </c>
      <c r="K134" s="8" t="inlineStr">
        <is>
          <t>Műszaki ábrázolás I</t>
        </is>
      </c>
      <c r="L134" s="8" t="inlineStr"/>
    </row>
    <row r="135">
      <c r="A135" s="17" t="inlineStr">
        <is>
          <t xml:space="preserve">    KKV-J</t>
        </is>
      </c>
      <c r="B135" s="17" t="inlineStr">
        <is>
          <t>TBD-MűszInnov</t>
        </is>
      </c>
      <c r="C135" s="8" t="inlineStr">
        <is>
          <t>Műszaki innováció</t>
        </is>
      </c>
      <c r="D135" s="12" t="n"/>
      <c r="E135" s="18" t="n">
        <v>2</v>
      </c>
      <c r="F135" s="8" t="inlineStr">
        <is>
          <t>Kötelezően választható</t>
        </is>
      </c>
      <c r="G135" s="18" t="n">
        <v>3</v>
      </c>
      <c r="H135" s="18" t="inlineStr">
        <is>
          <t>Előadás</t>
        </is>
      </c>
      <c r="I135" s="8" t="inlineStr">
        <is>
          <t>Koll.</t>
        </is>
      </c>
      <c r="J135" s="8" t="inlineStr">
        <is>
          <t>Dr. Nagy Valéria</t>
        </is>
      </c>
      <c r="K135" s="8" t="inlineStr">
        <is>
          <t>-</t>
        </is>
      </c>
      <c r="L135" s="8" t="inlineStr"/>
    </row>
    <row r="136">
      <c r="A136" s="17" t="inlineStr">
        <is>
          <t xml:space="preserve">    KKV-J</t>
        </is>
      </c>
      <c r="B136" s="17" t="inlineStr">
        <is>
          <t>TBD-MűszInnov</t>
        </is>
      </c>
      <c r="C136" s="8" t="inlineStr">
        <is>
          <t>Műszaki innováció gy.</t>
        </is>
      </c>
      <c r="D136" s="12" t="n"/>
      <c r="E136" s="18" t="n">
        <v>1</v>
      </c>
      <c r="F136" s="8" t="inlineStr">
        <is>
          <t>Kötelezően választható</t>
        </is>
      </c>
      <c r="G136" s="18" t="n">
        <v>1</v>
      </c>
      <c r="H136" s="18" t="inlineStr">
        <is>
          <t>Gyakorlat</t>
        </is>
      </c>
      <c r="I136" s="8" t="inlineStr">
        <is>
          <t>Gy. jegy</t>
        </is>
      </c>
      <c r="J136" s="8" t="inlineStr">
        <is>
          <t>Dr. Nagy Valéria</t>
        </is>
      </c>
      <c r="K136" s="8" t="inlineStr">
        <is>
          <t>-</t>
        </is>
      </c>
      <c r="L136" s="8" t="inlineStr"/>
    </row>
    <row r="137">
      <c r="A137" s="17" t="inlineStr">
        <is>
          <t xml:space="preserve">    KKV-J</t>
        </is>
      </c>
      <c r="B137" s="17" t="inlineStr">
        <is>
          <t>IN1084LA</t>
        </is>
      </c>
      <c r="C137" s="8" t="inlineStr">
        <is>
          <t>Projektlabor (lab)</t>
        </is>
      </c>
      <c r="D137" s="12" t="n"/>
      <c r="E137" s="18" t="n">
        <v>5</v>
      </c>
      <c r="F137" s="8" t="inlineStr">
        <is>
          <t>Kötelezően választható</t>
        </is>
      </c>
      <c r="G137" s="18" t="n">
        <v>5</v>
      </c>
      <c r="H137" s="18" t="inlineStr">
        <is>
          <t>Gyakorlat</t>
        </is>
      </c>
      <c r="I137" s="8" t="inlineStr">
        <is>
          <t>Gy. jegy</t>
        </is>
      </c>
      <c r="J137" s="8" t="inlineStr">
        <is>
          <t>Vadai Gergely Dr.</t>
        </is>
      </c>
      <c r="K137" s="8" t="inlineStr">
        <is>
          <t>-</t>
        </is>
      </c>
      <c r="L137" s="8" t="inlineStr"/>
    </row>
    <row r="138">
      <c r="A138" s="17" t="inlineStr">
        <is>
          <t xml:space="preserve">    KKV-J</t>
        </is>
      </c>
      <c r="B138" s="17" t="inlineStr">
        <is>
          <t>IN1080LA</t>
        </is>
      </c>
      <c r="C138" s="8" t="inlineStr">
        <is>
          <t>PLC verseny felkészítés</t>
        </is>
      </c>
      <c r="D138" s="12" t="n"/>
      <c r="E138" s="18" t="n">
        <v>4</v>
      </c>
      <c r="F138" s="8" t="inlineStr">
        <is>
          <t>Kötelezően választható</t>
        </is>
      </c>
      <c r="G138" s="18" t="n">
        <v>4</v>
      </c>
      <c r="H138" s="18" t="inlineStr">
        <is>
          <t>Gyakorlat</t>
        </is>
      </c>
      <c r="I138" s="8" t="inlineStr">
        <is>
          <t>Gy. jegy</t>
        </is>
      </c>
      <c r="J138" s="8" t="inlineStr">
        <is>
          <t>Kincses Zoltán</t>
        </is>
      </c>
      <c r="K138" s="8" t="inlineStr">
        <is>
          <t>Ipari automatizálás</t>
        </is>
      </c>
      <c r="L138" s="8" t="inlineStr"/>
    </row>
    <row r="139">
      <c r="A139" s="13" t="inlineStr">
        <is>
          <t>SZAKM</t>
        </is>
      </c>
      <c r="B139" s="14" t="inlineStr">
        <is>
          <t xml:space="preserve">  EGY</t>
        </is>
      </c>
      <c r="C139" s="15" t="inlineStr">
        <is>
          <t>Egyéb szakmai tárgyak</t>
        </is>
      </c>
      <c r="D139" s="4" t="n"/>
      <c r="E139" s="4" t="n"/>
      <c r="F139" s="16" t="inlineStr">
        <is>
          <t>Kötelezően választható</t>
        </is>
      </c>
      <c r="G139" s="4" t="n"/>
      <c r="H139" s="4" t="n"/>
      <c r="I139" s="4" t="n"/>
      <c r="J139" s="4" t="n"/>
      <c r="K139" s="4" t="n"/>
      <c r="L139" s="16" t="inlineStr">
        <is>
          <t>Olyan szakmai tárgyak (speciálkollégiumok), melyek komolyabb helyen nem számolhatók el. A Coursera-s kurzusok is ide kerülnek elszámolásra.</t>
        </is>
      </c>
    </row>
    <row r="140">
      <c r="A140" s="13" t="inlineStr">
        <is>
          <t>SZAKM</t>
        </is>
      </c>
      <c r="B140" s="14" t="inlineStr">
        <is>
          <t xml:space="preserve">  GH</t>
        </is>
      </c>
      <c r="C140" s="15" t="inlineStr">
        <is>
          <t>Gazdasági és humán ismeretek</t>
        </is>
      </c>
      <c r="D140" s="4" t="n"/>
      <c r="E140" s="13" t="n">
        <v>14</v>
      </c>
      <c r="F140" s="16" t="inlineStr">
        <is>
          <t>Kötelező</t>
        </is>
      </c>
      <c r="G140" s="4" t="n"/>
      <c r="H140" s="4" t="n"/>
      <c r="I140" s="4" t="n"/>
      <c r="J140" s="4" t="n"/>
      <c r="K140" s="4" t="n"/>
      <c r="L140" s="16" t="inlineStr">
        <is>
          <t>gazdasági és humán ismeretek (közgazdaságtan, menedzsment és vállalkozásgazdaságtan, jogi ismeretek, az intézmény hagyományainak és lehetőségeinek megfelelő további gazdasági és humán alapismeretek) 14-30 kredit;</t>
        </is>
      </c>
    </row>
    <row r="141">
      <c r="A141" s="17" t="inlineStr">
        <is>
          <t xml:space="preserve">  GH</t>
        </is>
      </c>
      <c r="B141" s="17" t="inlineStr">
        <is>
          <t>IN1122EA</t>
        </is>
      </c>
      <c r="C141" s="8" t="inlineStr">
        <is>
          <t>Validált gazdasági-humán ismeretek</t>
        </is>
      </c>
      <c r="D141" s="12" t="n"/>
      <c r="E141" s="18" t="n">
        <v>3</v>
      </c>
      <c r="F141" s="8" t="inlineStr">
        <is>
          <t>Kötelezően választható</t>
        </is>
      </c>
      <c r="G141" s="18" t="n">
        <v>2</v>
      </c>
      <c r="H141" s="18" t="inlineStr">
        <is>
          <t>Előadás</t>
        </is>
      </c>
      <c r="I141" s="8" t="inlineStr">
        <is>
          <t>Koll.</t>
        </is>
      </c>
      <c r="J141" s="8" t="inlineStr">
        <is>
          <t>Bánhelyi Balázs</t>
        </is>
      </c>
      <c r="K141" s="8" t="inlineStr">
        <is>
          <t>Egymástól függetlenül felvehetők és elismerhetők</t>
        </is>
      </c>
      <c r="L141" s="8" t="inlineStr"/>
    </row>
    <row r="142">
      <c r="A142" s="17" t="inlineStr">
        <is>
          <t xml:space="preserve">  GH</t>
        </is>
      </c>
      <c r="B142" s="17" t="inlineStr">
        <is>
          <t>IN1122GA</t>
        </is>
      </c>
      <c r="C142" s="8" t="inlineStr">
        <is>
          <t>Validált gazdasági-humán ismeretek gy.</t>
        </is>
      </c>
      <c r="D142" s="12" t="n"/>
      <c r="E142" s="18" t="n">
        <v>2</v>
      </c>
      <c r="F142" s="8" t="inlineStr">
        <is>
          <t>Kötelezően választható</t>
        </is>
      </c>
      <c r="G142" s="18" t="n">
        <v>2</v>
      </c>
      <c r="H142" s="18" t="inlineStr">
        <is>
          <t>Gyakorlat</t>
        </is>
      </c>
      <c r="I142" s="8" t="inlineStr">
        <is>
          <t>Gy. jegy</t>
        </is>
      </c>
      <c r="J142" s="8" t="inlineStr">
        <is>
          <t>Bánhelyi Balázs</t>
        </is>
      </c>
      <c r="K142" s="8" t="inlineStr">
        <is>
          <t>Egymástól függetlenül felvehetők és elismerhetők</t>
        </is>
      </c>
      <c r="L142" s="8" t="inlineStr"/>
    </row>
    <row r="143">
      <c r="A143" s="17" t="inlineStr">
        <is>
          <t xml:space="preserve">  GH</t>
        </is>
      </c>
      <c r="B143" s="17" t="inlineStr">
        <is>
          <t>TBD-Mikro</t>
        </is>
      </c>
      <c r="C143" s="8" t="inlineStr">
        <is>
          <t>Mikroökonómia</t>
        </is>
      </c>
      <c r="D143" s="12" t="n"/>
      <c r="E143" s="18" t="n">
        <v>3</v>
      </c>
      <c r="F143" s="8" t="inlineStr">
        <is>
          <t>Kötelezően választható</t>
        </is>
      </c>
      <c r="G143" s="18" t="n">
        <v>2</v>
      </c>
      <c r="H143" s="18" t="inlineStr">
        <is>
          <t>Előadás</t>
        </is>
      </c>
      <c r="I143" s="8" t="inlineStr">
        <is>
          <t>Koll.</t>
        </is>
      </c>
      <c r="J143" s="8" t="n">
        <v/>
      </c>
      <c r="K143" s="8" t="inlineStr">
        <is>
          <t>Gazdasági informatika; Az előadás a gyakorlattól függetlenül is felvehető és teljesíthető</t>
        </is>
      </c>
      <c r="L143" s="8" t="inlineStr"/>
    </row>
    <row r="144">
      <c r="A144" s="17" t="inlineStr">
        <is>
          <t xml:space="preserve">  GH</t>
        </is>
      </c>
      <c r="B144" s="17" t="inlineStr">
        <is>
          <t>TBD-Mikro</t>
        </is>
      </c>
      <c r="C144" s="8" t="inlineStr">
        <is>
          <t>Mikroökonómia gy.</t>
        </is>
      </c>
      <c r="D144" s="12" t="n"/>
      <c r="E144" s="18" t="n">
        <v>2</v>
      </c>
      <c r="F144" s="8" t="inlineStr">
        <is>
          <t>Kötelezően választható</t>
        </is>
      </c>
      <c r="G144" s="18" t="n">
        <v>2</v>
      </c>
      <c r="H144" s="18" t="inlineStr">
        <is>
          <t>Gyakorlat</t>
        </is>
      </c>
      <c r="I144" s="8" t="inlineStr">
        <is>
          <t>Gy. jegy</t>
        </is>
      </c>
      <c r="J144" s="8" t="n">
        <v/>
      </c>
      <c r="K144" s="8" t="inlineStr">
        <is>
          <t>Gazdasági informatika; Az előadás a gyakorlattól függetlenül is felvehető és teljesíthető</t>
        </is>
      </c>
      <c r="L144" s="8" t="inlineStr"/>
    </row>
    <row r="145">
      <c r="A145" s="17" t="inlineStr">
        <is>
          <t xml:space="preserve">  GH</t>
        </is>
      </c>
      <c r="B145" s="17" t="inlineStr">
        <is>
          <t>TBD-Makro</t>
        </is>
      </c>
      <c r="C145" s="8" t="inlineStr">
        <is>
          <t>Makroökonómia</t>
        </is>
      </c>
      <c r="D145" s="12" t="n"/>
      <c r="E145" s="18" t="n">
        <v>3</v>
      </c>
      <c r="F145" s="8" t="inlineStr">
        <is>
          <t>Kötelezően választható</t>
        </is>
      </c>
      <c r="G145" s="18" t="n">
        <v>2</v>
      </c>
      <c r="H145" s="18" t="inlineStr">
        <is>
          <t>Előadás</t>
        </is>
      </c>
      <c r="I145" s="8" t="inlineStr">
        <is>
          <t>Koll.</t>
        </is>
      </c>
      <c r="J145" s="8" t="n">
        <v/>
      </c>
      <c r="K145" s="8" t="inlineStr">
        <is>
          <t>A közgazdaságtan alapjai; Az előadás a gyakorlattól függetlenül is felvehető és teljesíthető</t>
        </is>
      </c>
      <c r="L145" s="8" t="inlineStr"/>
    </row>
    <row r="146">
      <c r="A146" s="17" t="inlineStr">
        <is>
          <t xml:space="preserve">  GH</t>
        </is>
      </c>
      <c r="B146" s="17" t="inlineStr">
        <is>
          <t>TBD-KözgAlap</t>
        </is>
      </c>
      <c r="C146" s="8" t="inlineStr">
        <is>
          <t>A közgazdaságtan alapjai</t>
        </is>
      </c>
      <c r="D146" s="12" t="n"/>
      <c r="E146" s="18" t="n">
        <v>2</v>
      </c>
      <c r="F146" s="8" t="inlineStr">
        <is>
          <t>Kötelezően választható</t>
        </is>
      </c>
      <c r="G146" s="18" t="n">
        <v>2</v>
      </c>
      <c r="H146" s="18" t="inlineStr">
        <is>
          <t>Előadás</t>
        </is>
      </c>
      <c r="I146" s="8" t="inlineStr">
        <is>
          <t>Koll.</t>
        </is>
      </c>
      <c r="J146" s="8" t="inlineStr">
        <is>
          <t>Dr. Nagy Benedek</t>
        </is>
      </c>
      <c r="K146" s="8" t="inlineStr">
        <is>
          <t>-</t>
        </is>
      </c>
      <c r="L146" s="8" t="inlineStr"/>
    </row>
    <row r="147">
      <c r="A147" s="17" t="inlineStr">
        <is>
          <t xml:space="preserve">  GH</t>
        </is>
      </c>
      <c r="B147" s="17" t="inlineStr">
        <is>
          <t>TBD-Pénzügy</t>
        </is>
      </c>
      <c r="C147" s="8" t="inlineStr">
        <is>
          <t>Pénzügyi alapismeretek</t>
        </is>
      </c>
      <c r="D147" s="12" t="n"/>
      <c r="E147" s="18" t="n">
        <v>3</v>
      </c>
      <c r="F147" s="8" t="inlineStr">
        <is>
          <t>Kötelezően választható</t>
        </is>
      </c>
      <c r="G147" s="18" t="n">
        <v>2</v>
      </c>
      <c r="H147" s="18" t="inlineStr">
        <is>
          <t>Előadás</t>
        </is>
      </c>
      <c r="I147" s="8" t="inlineStr">
        <is>
          <t>Koll.</t>
        </is>
      </c>
      <c r="J147" s="8" t="inlineStr">
        <is>
          <t>Dr. Kosztopulosz Andreász</t>
        </is>
      </c>
      <c r="K147" s="8" t="inlineStr">
        <is>
          <t>Közgazdaságtan alapjai</t>
        </is>
      </c>
      <c r="L147" s="8" t="inlineStr"/>
    </row>
    <row r="148">
      <c r="A148" s="17" t="inlineStr">
        <is>
          <t xml:space="preserve">  GH</t>
        </is>
      </c>
      <c r="B148" s="17" t="inlineStr">
        <is>
          <t>TBD-GazdaságiJog</t>
        </is>
      </c>
      <c r="C148" s="8" t="inlineStr">
        <is>
          <t>Gazdasági jog</t>
        </is>
      </c>
      <c r="D148" s="12" t="n"/>
      <c r="E148" s="18" t="n">
        <v>3</v>
      </c>
      <c r="F148" s="8" t="inlineStr">
        <is>
          <t>Kötelezően választható</t>
        </is>
      </c>
      <c r="G148" s="18" t="n">
        <v>2</v>
      </c>
      <c r="H148" s="18" t="inlineStr">
        <is>
          <t>Előadás</t>
        </is>
      </c>
      <c r="I148" s="8" t="inlineStr">
        <is>
          <t>Koll.</t>
        </is>
      </c>
      <c r="J148" s="8" t="inlineStr">
        <is>
          <t>Farkas Csaba Dr.</t>
        </is>
      </c>
      <c r="K148" s="8" t="inlineStr">
        <is>
          <t>-</t>
        </is>
      </c>
      <c r="L148" s="8" t="inlineStr"/>
    </row>
    <row r="149">
      <c r="A149" s="17" t="inlineStr">
        <is>
          <t xml:space="preserve">  GH</t>
        </is>
      </c>
      <c r="B149" s="17" t="inlineStr">
        <is>
          <t>TBD-EU</t>
        </is>
      </c>
      <c r="C149" s="8" t="inlineStr">
        <is>
          <t>EU alapismeretek</t>
        </is>
      </c>
      <c r="D149" s="12" t="n"/>
      <c r="E149" s="18" t="n">
        <v>2</v>
      </c>
      <c r="F149" s="8" t="inlineStr">
        <is>
          <t>Kötelezően választható</t>
        </is>
      </c>
      <c r="G149" s="18" t="n">
        <v>2</v>
      </c>
      <c r="H149" s="18" t="inlineStr">
        <is>
          <t>Előadás</t>
        </is>
      </c>
      <c r="I149" s="8" t="inlineStr">
        <is>
          <t>Koll.</t>
        </is>
      </c>
      <c r="J149" s="8" t="n">
        <v/>
      </c>
      <c r="K149" s="8" t="inlineStr">
        <is>
          <t>-</t>
        </is>
      </c>
      <c r="L149" s="8" t="inlineStr"/>
    </row>
    <row r="150">
      <c r="A150" s="17" t="inlineStr">
        <is>
          <t xml:space="preserve">  GH</t>
        </is>
      </c>
      <c r="B150" s="17" t="inlineStr">
        <is>
          <t>TBD-ManBasic</t>
        </is>
      </c>
      <c r="C150" s="8" t="inlineStr">
        <is>
          <t>Menedzsment alapismeretek (ea)</t>
        </is>
      </c>
      <c r="D150" s="12" t="n"/>
      <c r="E150" s="18" t="n">
        <v>2</v>
      </c>
      <c r="F150" s="8" t="inlineStr">
        <is>
          <t>Kötelezően választható</t>
        </is>
      </c>
      <c r="G150" s="18" t="n">
        <v>2</v>
      </c>
      <c r="H150" s="18" t="inlineStr">
        <is>
          <t>Előadás</t>
        </is>
      </c>
      <c r="I150" s="8" t="inlineStr">
        <is>
          <t>Koll.</t>
        </is>
      </c>
      <c r="J150" s="8" t="inlineStr">
        <is>
          <t>Imreh Szabolcs Dr.</t>
        </is>
      </c>
      <c r="K150" s="8" t="inlineStr">
        <is>
          <t>-</t>
        </is>
      </c>
      <c r="L150" s="8" t="inlineStr"/>
    </row>
    <row r="151">
      <c r="A151" s="17" t="inlineStr">
        <is>
          <t xml:space="preserve">  GH</t>
        </is>
      </c>
      <c r="B151" s="17" t="inlineStr">
        <is>
          <t>TBD-Szervezeti</t>
        </is>
      </c>
      <c r="C151" s="8" t="inlineStr">
        <is>
          <t>Szervezeti viselkedés</t>
        </is>
      </c>
      <c r="D151" s="12" t="n"/>
      <c r="E151" s="18" t="n">
        <v>3</v>
      </c>
      <c r="F151" s="8" t="inlineStr">
        <is>
          <t>Kötelezően választható</t>
        </is>
      </c>
      <c r="G151" s="18" t="n">
        <v>2</v>
      </c>
      <c r="H151" s="18" t="inlineStr">
        <is>
          <t>Előadás</t>
        </is>
      </c>
      <c r="I151" s="8" t="inlineStr">
        <is>
          <t>Koll.</t>
        </is>
      </c>
      <c r="J151" s="8" t="inlineStr">
        <is>
          <t>Kincsesné Vajda Beáta Dr.</t>
        </is>
      </c>
      <c r="K151" s="8" t="inlineStr">
        <is>
          <t>-</t>
        </is>
      </c>
      <c r="L151" s="8" t="inlineStr"/>
    </row>
    <row r="152">
      <c r="A152" s="17" t="inlineStr">
        <is>
          <t xml:space="preserve">  GH</t>
        </is>
      </c>
      <c r="B152" s="17" t="inlineStr">
        <is>
          <t>TBD-Marketing</t>
        </is>
      </c>
      <c r="C152" s="8" t="inlineStr">
        <is>
          <t>Marketing</t>
        </is>
      </c>
      <c r="D152" s="12" t="n"/>
      <c r="E152" s="18" t="n">
        <v>3</v>
      </c>
      <c r="F152" s="8" t="inlineStr">
        <is>
          <t>Kötelezően választható</t>
        </is>
      </c>
      <c r="G152" s="18" t="n">
        <v>2</v>
      </c>
      <c r="H152" s="18" t="inlineStr">
        <is>
          <t>Előadás</t>
        </is>
      </c>
      <c r="I152" s="8" t="inlineStr">
        <is>
          <t>Koll.</t>
        </is>
      </c>
      <c r="J152" s="8" t="inlineStr">
        <is>
          <t>Dr. Prónay Szabolcs</t>
        </is>
      </c>
      <c r="K152" s="8" t="inlineStr">
        <is>
          <t>-</t>
        </is>
      </c>
      <c r="L152" s="8" t="inlineStr"/>
    </row>
    <row r="153">
      <c r="A153" s="17" t="inlineStr">
        <is>
          <t xml:space="preserve">  GH</t>
        </is>
      </c>
      <c r="B153" s="17" t="inlineStr">
        <is>
          <t>TBD-InfoMan</t>
        </is>
      </c>
      <c r="C153" s="8" t="inlineStr">
        <is>
          <t>Információmenedzsment</t>
        </is>
      </c>
      <c r="D153" s="12" t="n"/>
      <c r="E153" s="18" t="n">
        <v>2</v>
      </c>
      <c r="F153" s="8" t="inlineStr">
        <is>
          <t>Kötelezően választható</t>
        </is>
      </c>
      <c r="G153" s="18" t="n">
        <v>2</v>
      </c>
      <c r="H153" s="18" t="inlineStr">
        <is>
          <t>Előadás</t>
        </is>
      </c>
      <c r="I153" s="8" t="inlineStr">
        <is>
          <t>Koll.</t>
        </is>
      </c>
      <c r="J153" s="8" t="inlineStr">
        <is>
          <t>Dr. Majó-Petri Zoltán</t>
        </is>
      </c>
      <c r="K153" s="8" t="inlineStr">
        <is>
          <t>Menedzsment</t>
        </is>
      </c>
      <c r="L153" s="8" t="inlineStr"/>
    </row>
    <row r="154">
      <c r="A154" s="17" t="inlineStr">
        <is>
          <t xml:space="preserve">  GH</t>
        </is>
      </c>
      <c r="B154" s="17" t="inlineStr">
        <is>
          <t>TBD-InfoMan</t>
        </is>
      </c>
      <c r="C154" s="8" t="inlineStr">
        <is>
          <t>Információmenedzsment gy.</t>
        </is>
      </c>
      <c r="D154" s="12" t="n"/>
      <c r="E154" s="18" t="n">
        <v>3</v>
      </c>
      <c r="F154" s="8" t="inlineStr">
        <is>
          <t>Kötelezően választható</t>
        </is>
      </c>
      <c r="G154" s="18" t="n">
        <v>2</v>
      </c>
      <c r="H154" s="18" t="inlineStr">
        <is>
          <t>Gyakorlat</t>
        </is>
      </c>
      <c r="I154" s="8" t="inlineStr">
        <is>
          <t>Gy. jegy</t>
        </is>
      </c>
      <c r="J154" s="8" t="inlineStr">
        <is>
          <t>Dr. Majó-Petri Zoltán</t>
        </is>
      </c>
      <c r="K154" s="8" t="inlineStr">
        <is>
          <t>Menedzsment</t>
        </is>
      </c>
      <c r="L154" s="8" t="inlineStr"/>
    </row>
    <row r="155">
      <c r="A155" s="17" t="inlineStr">
        <is>
          <t xml:space="preserve">  GH</t>
        </is>
      </c>
      <c r="B155" s="17" t="inlineStr">
        <is>
          <t>TBD-KörnyV</t>
        </is>
      </c>
      <c r="C155" s="8" t="inlineStr">
        <is>
          <t>Környezetvédelem és minőségügyi alapismeretek</t>
        </is>
      </c>
      <c r="D155" s="12" t="n"/>
      <c r="E155" s="18" t="n">
        <v>2</v>
      </c>
      <c r="F155" s="8" t="inlineStr">
        <is>
          <t>Kötelezően választható</t>
        </is>
      </c>
      <c r="G155" s="18" t="n">
        <v>2</v>
      </c>
      <c r="H155" s="18" t="inlineStr">
        <is>
          <t>Előadás</t>
        </is>
      </c>
      <c r="I155" s="8" t="inlineStr">
        <is>
          <t>Koll.</t>
        </is>
      </c>
      <c r="J155" s="8" t="n">
        <v/>
      </c>
      <c r="K155" s="8" t="inlineStr">
        <is>
          <t>-</t>
        </is>
      </c>
      <c r="L155" s="8" t="inlineStr"/>
    </row>
    <row r="156">
      <c r="A156" s="17" t="inlineStr">
        <is>
          <t xml:space="preserve">  GH</t>
        </is>
      </c>
      <c r="B156" s="17" t="inlineStr">
        <is>
          <t>IN1033EA</t>
        </is>
      </c>
      <c r="C156" s="8" t="inlineStr">
        <is>
          <t>Gazdasági informatika</t>
        </is>
      </c>
      <c r="D156" s="12" t="n"/>
      <c r="E156" s="18" t="n">
        <v>1</v>
      </c>
      <c r="F156" s="8" t="inlineStr">
        <is>
          <t>Kötelezően választható</t>
        </is>
      </c>
      <c r="G156" s="18" t="n">
        <v>1</v>
      </c>
      <c r="H156" s="18" t="inlineStr">
        <is>
          <t>Előadás</t>
        </is>
      </c>
      <c r="I156" s="8" t="inlineStr">
        <is>
          <t>Koll.</t>
        </is>
      </c>
      <c r="J156" s="8" t="inlineStr">
        <is>
          <t>Bánhelyi Balázs</t>
        </is>
      </c>
      <c r="K156" s="8" t="inlineStr">
        <is>
          <t>-</t>
        </is>
      </c>
      <c r="L156" s="8" t="inlineStr"/>
    </row>
    <row r="157">
      <c r="A157" s="17" t="inlineStr">
        <is>
          <t xml:space="preserve">  GH</t>
        </is>
      </c>
      <c r="B157" s="17" t="inlineStr">
        <is>
          <t>IN1033GA</t>
        </is>
      </c>
      <c r="C157" s="8" t="inlineStr">
        <is>
          <t>Gazdasági informatika gy.</t>
        </is>
      </c>
      <c r="D157" s="12" t="n"/>
      <c r="E157" s="18" t="n">
        <v>3</v>
      </c>
      <c r="F157" s="8" t="inlineStr">
        <is>
          <t>Kötelezően választható</t>
        </is>
      </c>
      <c r="G157" s="18" t="n">
        <v>2</v>
      </c>
      <c r="H157" s="18" t="inlineStr">
        <is>
          <t>Gyakorlat</t>
        </is>
      </c>
      <c r="I157" s="8" t="inlineStr">
        <is>
          <t>Gy. jegy</t>
        </is>
      </c>
      <c r="J157" s="8" t="inlineStr">
        <is>
          <t>Bánhelyi Balázs</t>
        </is>
      </c>
      <c r="K157" s="8" t="inlineStr">
        <is>
          <t>-</t>
        </is>
      </c>
      <c r="L157" s="8" t="inlineStr"/>
    </row>
    <row r="158">
      <c r="A158" s="17" t="inlineStr">
        <is>
          <t xml:space="preserve">  GH</t>
        </is>
      </c>
      <c r="B158" s="17" t="inlineStr">
        <is>
          <t>TBD-Menedzsment</t>
        </is>
      </c>
      <c r="C158" s="8" t="inlineStr">
        <is>
          <t>Menedzsment</t>
        </is>
      </c>
      <c r="D158" s="12" t="n"/>
      <c r="E158" s="18" t="n">
        <v>3</v>
      </c>
      <c r="F158" s="8" t="inlineStr">
        <is>
          <t>Kötelezően választható</t>
        </is>
      </c>
      <c r="G158" s="18" t="n">
        <v>2</v>
      </c>
      <c r="H158" s="18" t="inlineStr">
        <is>
          <t>Előadás</t>
        </is>
      </c>
      <c r="I158" s="8" t="inlineStr">
        <is>
          <t>Koll.</t>
        </is>
      </c>
      <c r="J158" s="8" t="inlineStr">
        <is>
          <t>Dr. Imreh Szabolcs</t>
        </is>
      </c>
      <c r="K158" s="8" t="inlineStr">
        <is>
          <t>-</t>
        </is>
      </c>
      <c r="L158" s="8" t="inlineStr"/>
    </row>
    <row r="159">
      <c r="A159" s="17" t="inlineStr">
        <is>
          <t xml:space="preserve">  GH</t>
        </is>
      </c>
      <c r="B159" s="17" t="inlineStr">
        <is>
          <t>TBD-VállPénz</t>
        </is>
      </c>
      <c r="C159" s="8" t="inlineStr">
        <is>
          <t>Vállalati pénzügyek</t>
        </is>
      </c>
      <c r="D159" s="12" t="n"/>
      <c r="E159" s="18" t="n">
        <v>2</v>
      </c>
      <c r="F159" s="8" t="inlineStr">
        <is>
          <t>Kötelezően választható</t>
        </is>
      </c>
      <c r="G159" s="18" t="n">
        <v>1</v>
      </c>
      <c r="H159" s="18" t="inlineStr">
        <is>
          <t>Előadás</t>
        </is>
      </c>
      <c r="I159" s="8" t="inlineStr">
        <is>
          <t>Koll.</t>
        </is>
      </c>
      <c r="J159" s="8" t="inlineStr">
        <is>
          <t>Kosztopulosz Andreász</t>
        </is>
      </c>
      <c r="K159" s="8" t="inlineStr">
        <is>
          <t>-</t>
        </is>
      </c>
      <c r="L159" s="8" t="inlineStr"/>
    </row>
    <row r="160">
      <c r="A160" s="17" t="inlineStr">
        <is>
          <t xml:space="preserve">  GH</t>
        </is>
      </c>
      <c r="B160" s="17" t="inlineStr">
        <is>
          <t>TBD-VállPénz</t>
        </is>
      </c>
      <c r="C160" s="8" t="inlineStr">
        <is>
          <t>Vállalati pénzügyek gy.</t>
        </is>
      </c>
      <c r="D160" s="12" t="n"/>
      <c r="E160" s="18" t="n">
        <v>2</v>
      </c>
      <c r="F160" s="8" t="inlineStr">
        <is>
          <t>Kötelezően választható</t>
        </is>
      </c>
      <c r="G160" s="18" t="n">
        <v>1</v>
      </c>
      <c r="H160" s="18" t="inlineStr">
        <is>
          <t>Gyakorlat</t>
        </is>
      </c>
      <c r="I160" s="8" t="inlineStr">
        <is>
          <t>Gy. jegy</t>
        </is>
      </c>
      <c r="J160" s="8" t="inlineStr">
        <is>
          <t>Kosztopulosz Andreász</t>
        </is>
      </c>
      <c r="K160" s="8" t="inlineStr">
        <is>
          <t>-</t>
        </is>
      </c>
      <c r="L160" s="8" t="inlineStr"/>
    </row>
    <row r="161">
      <c r="A161" s="17" t="inlineStr">
        <is>
          <t xml:space="preserve">  GH</t>
        </is>
      </c>
      <c r="B161" s="17" t="inlineStr">
        <is>
          <t>TBD-Adó</t>
        </is>
      </c>
      <c r="C161" s="8" t="inlineStr">
        <is>
          <t>Adózás</t>
        </is>
      </c>
      <c r="D161" s="12" t="n"/>
      <c r="E161" s="18" t="n">
        <v>3</v>
      </c>
      <c r="F161" s="8" t="inlineStr">
        <is>
          <t>Kötelezően választható</t>
        </is>
      </c>
      <c r="G161" s="18" t="n">
        <v>2</v>
      </c>
      <c r="H161" s="18" t="inlineStr">
        <is>
          <t>Előadás</t>
        </is>
      </c>
      <c r="I161" s="8" t="inlineStr">
        <is>
          <t>Koll.</t>
        </is>
      </c>
      <c r="J161" s="8" t="inlineStr">
        <is>
          <t>Dr. Kovács Árpád</t>
        </is>
      </c>
      <c r="K161" s="8" t="inlineStr">
        <is>
          <t>Pénzügyi alapismeretek</t>
        </is>
      </c>
      <c r="L161" s="8" t="inlineStr"/>
    </row>
    <row r="162">
      <c r="A162" s="17" t="inlineStr">
        <is>
          <t xml:space="preserve">  GH</t>
        </is>
      </c>
      <c r="B162" s="17" t="inlineStr">
        <is>
          <t>TBD-Művészet</t>
        </is>
      </c>
      <c r="C162" s="8" t="inlineStr">
        <is>
          <t>Művészet-, tárdsadalom- és tudományfilozófia</t>
        </is>
      </c>
      <c r="D162" s="12" t="n"/>
      <c r="E162" s="18" t="n">
        <v>3</v>
      </c>
      <c r="F162" s="8" t="inlineStr">
        <is>
          <t>Kötelezően választható</t>
        </is>
      </c>
      <c r="G162" s="18" t="n">
        <v>2</v>
      </c>
      <c r="H162" s="18" t="inlineStr">
        <is>
          <t>Előadás</t>
        </is>
      </c>
      <c r="I162" s="8" t="inlineStr">
        <is>
          <t>Koll.</t>
        </is>
      </c>
      <c r="J162" s="8" t="inlineStr">
        <is>
          <t>Pavlovits Tamás Dr.</t>
        </is>
      </c>
      <c r="K162" s="8" t="inlineStr">
        <is>
          <t>-</t>
        </is>
      </c>
      <c r="L162" s="8" t="inlineStr"/>
    </row>
    <row r="163">
      <c r="A163" s="17" t="inlineStr">
        <is>
          <t xml:space="preserve">  GH</t>
        </is>
      </c>
      <c r="B163" s="17" t="inlineStr">
        <is>
          <t>TBD-SzámAlap</t>
        </is>
      </c>
      <c r="C163" s="8" t="inlineStr">
        <is>
          <t>Számvitel alapjai</t>
        </is>
      </c>
      <c r="D163" s="12" t="n"/>
      <c r="E163" s="18" t="n">
        <v>3</v>
      </c>
      <c r="F163" s="8" t="inlineStr">
        <is>
          <t>Kötelezően választható</t>
        </is>
      </c>
      <c r="G163" s="18" t="n">
        <v>2</v>
      </c>
      <c r="H163" s="18" t="inlineStr">
        <is>
          <t>Előadás</t>
        </is>
      </c>
      <c r="I163" s="8" t="inlineStr">
        <is>
          <t>Koll.</t>
        </is>
      </c>
      <c r="J163" s="8" t="inlineStr">
        <is>
          <t>Dr. Deák István</t>
        </is>
      </c>
      <c r="K163" s="8" t="inlineStr">
        <is>
          <t>-</t>
        </is>
      </c>
      <c r="L163" s="8" t="inlineStr"/>
    </row>
    <row r="164">
      <c r="A164" s="17" t="inlineStr">
        <is>
          <t xml:space="preserve">  GH</t>
        </is>
      </c>
      <c r="B164" s="17" t="inlineStr">
        <is>
          <t>TBD-SzámAlap</t>
        </is>
      </c>
      <c r="C164" s="8" t="inlineStr">
        <is>
          <t>Számvitel alapjai gy.</t>
        </is>
      </c>
      <c r="D164" s="12" t="n"/>
      <c r="E164" s="18" t="n">
        <v>3</v>
      </c>
      <c r="F164" s="8" t="inlineStr">
        <is>
          <t>Kötelezően választható</t>
        </is>
      </c>
      <c r="G164" s="18" t="n">
        <v>2</v>
      </c>
      <c r="H164" s="18" t="inlineStr">
        <is>
          <t>Gyakorlat</t>
        </is>
      </c>
      <c r="I164" s="8" t="inlineStr">
        <is>
          <t>Gy. jegy</t>
        </is>
      </c>
      <c r="J164" s="8" t="inlineStr">
        <is>
          <t>Dr. Deák István</t>
        </is>
      </c>
      <c r="K164" s="8" t="inlineStr">
        <is>
          <t>-</t>
        </is>
      </c>
      <c r="L164" s="8" t="inlineStr"/>
    </row>
    <row r="165">
      <c r="A165" s="17" t="inlineStr">
        <is>
          <t xml:space="preserve">  GH</t>
        </is>
      </c>
      <c r="B165" s="17" t="inlineStr">
        <is>
          <t>TBD-TermMan</t>
        </is>
      </c>
      <c r="C165" s="8" t="inlineStr">
        <is>
          <t>Termelésmenedzsment</t>
        </is>
      </c>
      <c r="D165" s="12" t="n"/>
      <c r="E165" s="18" t="n">
        <v>1</v>
      </c>
      <c r="F165" s="8" t="inlineStr">
        <is>
          <t>Kötelezően választható</t>
        </is>
      </c>
      <c r="G165" s="18" t="n">
        <v>1</v>
      </c>
      <c r="H165" s="18" t="inlineStr">
        <is>
          <t>Előadás</t>
        </is>
      </c>
      <c r="I165" s="8" t="inlineStr">
        <is>
          <t>Koll.</t>
        </is>
      </c>
      <c r="J165" s="8" t="inlineStr">
        <is>
          <t>Dr. Megyeri Eszter</t>
        </is>
      </c>
      <c r="K165" s="8" t="inlineStr">
        <is>
          <t>Menedzsment</t>
        </is>
      </c>
      <c r="L165" s="8" t="inlineStr"/>
    </row>
    <row r="166">
      <c r="A166" s="17" t="inlineStr">
        <is>
          <t xml:space="preserve">  GH</t>
        </is>
      </c>
      <c r="B166" s="17" t="inlineStr">
        <is>
          <t>TBD-TermMan</t>
        </is>
      </c>
      <c r="C166" s="8" t="inlineStr">
        <is>
          <t>Termelésmenedzsment gy.</t>
        </is>
      </c>
      <c r="D166" s="12" t="n"/>
      <c r="E166" s="18" t="n">
        <v>1</v>
      </c>
      <c r="F166" s="8" t="inlineStr">
        <is>
          <t>Kötelezően választható</t>
        </is>
      </c>
      <c r="G166" s="18" t="n">
        <v>1</v>
      </c>
      <c r="H166" s="18" t="inlineStr">
        <is>
          <t>Gyakorlat</t>
        </is>
      </c>
      <c r="I166" s="8" t="inlineStr">
        <is>
          <t>Gy. jegy</t>
        </is>
      </c>
      <c r="J166" s="8" t="inlineStr">
        <is>
          <t>Dr. Megyeri Eszter</t>
        </is>
      </c>
      <c r="K166" s="8" t="inlineStr">
        <is>
          <t>Menedzsment</t>
        </is>
      </c>
      <c r="L166" s="8" t="inlineStr"/>
    </row>
    <row r="167">
      <c r="A167" s="17" t="inlineStr">
        <is>
          <t xml:space="preserve">  GH</t>
        </is>
      </c>
      <c r="B167" s="17" t="inlineStr">
        <is>
          <t>TBD-EnergiaJog</t>
        </is>
      </c>
      <c r="C167" s="8" t="inlineStr">
        <is>
          <t>Energiajog</t>
        </is>
      </c>
      <c r="D167" s="12" t="n"/>
      <c r="E167" s="18" t="n">
        <v>3</v>
      </c>
      <c r="F167" s="8" t="inlineStr">
        <is>
          <t>Kötelezően választható</t>
        </is>
      </c>
      <c r="G167" s="18" t="n">
        <v>2</v>
      </c>
      <c r="H167" s="18" t="inlineStr">
        <is>
          <t>Előadás</t>
        </is>
      </c>
      <c r="I167" s="8" t="inlineStr">
        <is>
          <t>Koll.</t>
        </is>
      </c>
      <c r="J167" s="8" t="n">
        <v/>
      </c>
      <c r="K167" s="8" t="inlineStr">
        <is>
          <t>-</t>
        </is>
      </c>
      <c r="L167" s="8" t="inlineStr"/>
    </row>
    <row r="168">
      <c r="A168" s="13" t="inlineStr">
        <is>
          <t>SZAKM</t>
        </is>
      </c>
      <c r="B168" s="14" t="inlineStr">
        <is>
          <t xml:space="preserve">  SZAKD</t>
        </is>
      </c>
      <c r="C168" s="15" t="inlineStr">
        <is>
          <t>Szakdolgozat</t>
        </is>
      </c>
      <c r="D168" s="4" t="n"/>
      <c r="E168" s="13" t="n">
        <v>15</v>
      </c>
      <c r="F168" s="16" t="inlineStr">
        <is>
          <t>Kötelező</t>
        </is>
      </c>
      <c r="G168" s="4" t="n"/>
      <c r="H168" s="4" t="n"/>
      <c r="I168" s="4" t="n"/>
      <c r="J168" s="4" t="n"/>
      <c r="K168" s="4" t="n"/>
      <c r="L168" s="4" t="n"/>
    </row>
    <row r="169">
      <c r="A169" s="17" t="inlineStr">
        <is>
          <t xml:space="preserve">  SZAKD</t>
        </is>
      </c>
      <c r="B169" s="17" t="inlineStr">
        <is>
          <t>IN2100DA</t>
        </is>
      </c>
      <c r="C169" s="8" t="inlineStr">
        <is>
          <t>Szakdolgozat I</t>
        </is>
      </c>
      <c r="D169" s="12" t="n">
        <v>6</v>
      </c>
      <c r="E169" s="18" t="n">
        <v>5</v>
      </c>
      <c r="F169" s="8" t="inlineStr">
        <is>
          <t>Kötelező</t>
        </is>
      </c>
      <c r="G169" s="18" t="n">
        <v>1</v>
      </c>
      <c r="H169" s="18" t="inlineStr">
        <is>
          <t>Gyakorlat</t>
        </is>
      </c>
      <c r="I169" s="8" t="inlineStr">
        <is>
          <t>Gy. jegy</t>
        </is>
      </c>
      <c r="J169" s="8" t="inlineStr">
        <is>
          <t>-</t>
        </is>
      </c>
      <c r="K169" s="8" t="inlineStr">
        <is>
          <t>-</t>
        </is>
      </c>
      <c r="L169" s="8" t="inlineStr"/>
    </row>
    <row r="170">
      <c r="A170" s="17" t="inlineStr">
        <is>
          <t xml:space="preserve">  SZAKD</t>
        </is>
      </c>
      <c r="B170" s="17" t="inlineStr">
        <is>
          <t>IN2103DA</t>
        </is>
      </c>
      <c r="C170" s="8" t="inlineStr">
        <is>
          <t>Szakdolgozat II</t>
        </is>
      </c>
      <c r="D170" s="12" t="n">
        <v>7</v>
      </c>
      <c r="E170" s="18" t="n">
        <v>10</v>
      </c>
      <c r="F170" s="8" t="inlineStr">
        <is>
          <t>Kötelező</t>
        </is>
      </c>
      <c r="G170" s="18" t="n">
        <v>1</v>
      </c>
      <c r="H170" s="18" t="inlineStr">
        <is>
          <t>Gyakorlat</t>
        </is>
      </c>
      <c r="I170" s="8" t="inlineStr">
        <is>
          <t>Gy. jegy</t>
        </is>
      </c>
      <c r="J170" s="8" t="inlineStr">
        <is>
          <t>-</t>
        </is>
      </c>
      <c r="K170" s="8" t="inlineStr">
        <is>
          <t>-</t>
        </is>
      </c>
      <c r="L170" s="8" t="inlineStr"/>
    </row>
    <row r="171">
      <c r="A171" s="13" t="inlineStr">
        <is>
          <t>SZAKM</t>
        </is>
      </c>
      <c r="B171" s="14" t="inlineStr">
        <is>
          <t xml:space="preserve">  SZAKMGY</t>
        </is>
      </c>
      <c r="C171" s="15" t="inlineStr">
        <is>
          <t>Szakmai gyakorlat</t>
        </is>
      </c>
      <c r="D171" s="4" t="n"/>
      <c r="E171" s="4" t="n"/>
      <c r="F171" s="16" t="inlineStr">
        <is>
          <t>Kötelező</t>
        </is>
      </c>
      <c r="G171" s="4" t="n"/>
      <c r="H171" s="4" t="n"/>
      <c r="I171" s="4" t="n"/>
      <c r="J171" s="4" t="n"/>
      <c r="K171" s="4" t="n"/>
      <c r="L171" s="4" t="n"/>
    </row>
    <row r="172">
      <c r="A172" s="19" t="inlineStr">
        <is>
          <t>SZAKM</t>
        </is>
      </c>
      <c r="B172" s="19" t="inlineStr">
        <is>
          <t>IntIndustry-VM</t>
        </is>
      </c>
      <c r="C172" s="20" t="inlineStr">
        <is>
          <t>Intelligens ipari rendszerek specializáció</t>
        </is>
      </c>
      <c r="D172" s="21" t="n"/>
      <c r="E172" s="19" t="n">
        <v>40</v>
      </c>
      <c r="F172" s="22" t="inlineStr">
        <is>
          <t>Kötelezően választható</t>
        </is>
      </c>
      <c r="G172" s="21" t="n"/>
      <c r="H172" s="21" t="n"/>
      <c r="I172" s="21" t="n"/>
      <c r="J172" s="21" t="n"/>
      <c r="K172" s="21" t="n"/>
      <c r="L172" s="21" t="n"/>
    </row>
    <row r="173">
      <c r="A173" s="23" t="inlineStr">
        <is>
          <t>SZAKM</t>
        </is>
      </c>
      <c r="B173" s="23" t="inlineStr">
        <is>
          <t>IntIndustry-VM_KÖT</t>
        </is>
      </c>
      <c r="C173" s="24" t="inlineStr">
        <is>
          <t>Kötelező specializációs tárgyak</t>
        </is>
      </c>
      <c r="D173" s="25" t="n"/>
      <c r="E173" s="23" t="n"/>
      <c r="F173" s="26" t="inlineStr">
        <is>
          <t>Kötelező</t>
        </is>
      </c>
      <c r="G173" s="25" t="n"/>
      <c r="H173" s="25" t="n"/>
      <c r="I173" s="25" t="n"/>
      <c r="J173" s="25" t="n"/>
      <c r="K173" s="25" t="n"/>
      <c r="L173" s="25" t="n"/>
    </row>
    <row r="174">
      <c r="A174" s="17" t="inlineStr">
        <is>
          <t>IntIndustry-VM_KÖT</t>
        </is>
      </c>
      <c r="B174" s="17" t="inlineStr">
        <is>
          <t>IN1090EA</t>
        </is>
      </c>
      <c r="C174" s="8" t="inlineStr">
        <is>
          <t>Intelligens rendszerek</t>
        </is>
      </c>
      <c r="D174" s="12" t="n">
        <v>7</v>
      </c>
      <c r="E174" s="18" t="n">
        <v>2</v>
      </c>
      <c r="F174" s="8" t="inlineStr">
        <is>
          <t>Kötelező</t>
        </is>
      </c>
      <c r="G174" s="18" t="n">
        <v>2</v>
      </c>
      <c r="H174" s="18" t="inlineStr">
        <is>
          <t>Előadás</t>
        </is>
      </c>
      <c r="I174" s="8" t="inlineStr">
        <is>
          <t>Koll.</t>
        </is>
      </c>
      <c r="J174" s="8" t="inlineStr">
        <is>
          <t>Schäffer László</t>
        </is>
      </c>
      <c r="K174" s="8" t="inlineStr">
        <is>
          <t>Irányítástechnika</t>
        </is>
      </c>
      <c r="L174" s="8" t="inlineStr"/>
    </row>
    <row r="175">
      <c r="A175" s="17" t="inlineStr">
        <is>
          <t>IntIndustry-VM_KÖT</t>
        </is>
      </c>
      <c r="B175" s="17" t="inlineStr">
        <is>
          <t>IN1090LA</t>
        </is>
      </c>
      <c r="C175" s="8" t="inlineStr">
        <is>
          <t>Intelligens rendszerek gy.</t>
        </is>
      </c>
      <c r="D175" s="12" t="n">
        <v>7</v>
      </c>
      <c r="E175" s="18" t="n">
        <v>3</v>
      </c>
      <c r="F175" s="8" t="inlineStr">
        <is>
          <t>Kötelező</t>
        </is>
      </c>
      <c r="G175" s="18" t="n">
        <v>2</v>
      </c>
      <c r="H175" s="18" t="inlineStr">
        <is>
          <t>Gyakorlat</t>
        </is>
      </c>
      <c r="I175" s="8" t="inlineStr">
        <is>
          <t>Gy. jegy</t>
        </is>
      </c>
      <c r="J175" s="8" t="inlineStr">
        <is>
          <t>Schäffer László</t>
        </is>
      </c>
      <c r="K175" s="8" t="inlineStr">
        <is>
          <t>Irányítástechnika</t>
        </is>
      </c>
      <c r="L175" s="8" t="inlineStr"/>
    </row>
    <row r="176">
      <c r="A176" s="17" t="inlineStr">
        <is>
          <t>IntIndustry-VM_KÖT</t>
        </is>
      </c>
      <c r="B176" s="17" t="inlineStr">
        <is>
          <t>IN1079EA</t>
        </is>
      </c>
      <c r="C176" s="8" t="inlineStr">
        <is>
          <t>Robotika</t>
        </is>
      </c>
      <c r="D176" s="12" t="n">
        <v>4</v>
      </c>
      <c r="E176" s="18" t="n">
        <v>2</v>
      </c>
      <c r="F176" s="8" t="inlineStr">
        <is>
          <t>Kötelező</t>
        </is>
      </c>
      <c r="G176" s="18" t="n">
        <v>2</v>
      </c>
      <c r="H176" s="18" t="inlineStr">
        <is>
          <t>Előadás</t>
        </is>
      </c>
      <c r="I176" s="8" t="inlineStr">
        <is>
          <t>Koll.</t>
        </is>
      </c>
      <c r="J176" s="8" t="inlineStr">
        <is>
          <t>Pletl Szilveszter</t>
        </is>
      </c>
      <c r="K176" s="8" t="inlineStr">
        <is>
          <t>Jelek és rendszerek</t>
        </is>
      </c>
      <c r="L176" s="8" t="inlineStr"/>
    </row>
    <row r="177">
      <c r="A177" s="17" t="inlineStr">
        <is>
          <t>IntIndustry-VM_KÖT</t>
        </is>
      </c>
      <c r="B177" s="17" t="inlineStr">
        <is>
          <t>IN1079LA</t>
        </is>
      </c>
      <c r="C177" s="8" t="inlineStr">
        <is>
          <t>Robotika gy.</t>
        </is>
      </c>
      <c r="D177" s="12" t="n">
        <v>4</v>
      </c>
      <c r="E177" s="18" t="n">
        <v>3</v>
      </c>
      <c r="F177" s="8" t="inlineStr">
        <is>
          <t>Kötelező</t>
        </is>
      </c>
      <c r="G177" s="18" t="n">
        <v>2</v>
      </c>
      <c r="H177" s="18" t="inlineStr">
        <is>
          <t>Gyakorlat</t>
        </is>
      </c>
      <c r="I177" s="8" t="inlineStr">
        <is>
          <t>Gy. jegy</t>
        </is>
      </c>
      <c r="J177" s="8" t="inlineStr">
        <is>
          <t>Pletl Szilveszter</t>
        </is>
      </c>
      <c r="K177" s="8" t="inlineStr">
        <is>
          <t>Jelek és rendszerek</t>
        </is>
      </c>
      <c r="L177" s="8" t="inlineStr"/>
    </row>
    <row r="178">
      <c r="A178" s="17" t="inlineStr">
        <is>
          <t>IntIndustry-VM_KÖT</t>
        </is>
      </c>
      <c r="B178" s="17" t="inlineStr">
        <is>
          <t>IN1153EA</t>
        </is>
      </c>
      <c r="C178" s="8" t="inlineStr">
        <is>
          <t>Ipari hálózatok</t>
        </is>
      </c>
      <c r="D178" s="12" t="n">
        <v>6</v>
      </c>
      <c r="E178" s="18" t="n">
        <v>1</v>
      </c>
      <c r="F178" s="8" t="inlineStr">
        <is>
          <t>Kötelező</t>
        </is>
      </c>
      <c r="G178" s="18" t="n">
        <v>1</v>
      </c>
      <c r="H178" s="18" t="inlineStr">
        <is>
          <t>Előadás</t>
        </is>
      </c>
      <c r="I178" s="8" t="inlineStr">
        <is>
          <t>Koll.</t>
        </is>
      </c>
      <c r="J178" s="8" t="inlineStr">
        <is>
          <t>Pletl Szilveszter</t>
        </is>
      </c>
      <c r="K178" s="8" t="inlineStr">
        <is>
          <t>Digitális architektúrák, Számítógép hálózatok, Ipari automatizálás</t>
        </is>
      </c>
      <c r="L178" s="8" t="inlineStr"/>
    </row>
    <row r="179">
      <c r="A179" s="17" t="inlineStr">
        <is>
          <t>IntIndustry-VM_KÖT</t>
        </is>
      </c>
      <c r="B179" s="17" t="inlineStr">
        <is>
          <t>IN1153LA</t>
        </is>
      </c>
      <c r="C179" s="8" t="inlineStr">
        <is>
          <t>Ipari hálózatok gy.</t>
        </is>
      </c>
      <c r="D179" s="12" t="n">
        <v>6</v>
      </c>
      <c r="E179" s="18" t="n">
        <v>2</v>
      </c>
      <c r="F179" s="8" t="inlineStr">
        <is>
          <t>Kötelező</t>
        </is>
      </c>
      <c r="G179" s="18" t="n">
        <v>2</v>
      </c>
      <c r="H179" s="18" t="inlineStr">
        <is>
          <t>Gyakorlat</t>
        </is>
      </c>
      <c r="I179" s="8" t="inlineStr">
        <is>
          <t>Gy. jegy</t>
        </is>
      </c>
      <c r="J179" s="8" t="inlineStr">
        <is>
          <t>Pletl Szilveszter</t>
        </is>
      </c>
      <c r="K179" s="8" t="inlineStr">
        <is>
          <t>Digitális architektúrák, Számítógép hálózatok, Ipari automatizálás</t>
        </is>
      </c>
      <c r="L179" s="8" t="inlineStr"/>
    </row>
    <row r="180">
      <c r="A180" s="17" t="inlineStr">
        <is>
          <t>IntIndustry-VM_KÖT</t>
        </is>
      </c>
      <c r="B180" s="17" t="inlineStr">
        <is>
          <t>TBD-SzenzAkt</t>
        </is>
      </c>
      <c r="C180" s="8" t="inlineStr">
        <is>
          <t>Szenzorok, aktuátorok</t>
        </is>
      </c>
      <c r="D180" s="12" t="n">
        <v>5</v>
      </c>
      <c r="E180" s="18" t="n">
        <v>3</v>
      </c>
      <c r="F180" s="8" t="inlineStr">
        <is>
          <t>Kötelező</t>
        </is>
      </c>
      <c r="G180" s="18" t="n">
        <v>2</v>
      </c>
      <c r="H180" s="18" t="inlineStr">
        <is>
          <t>Előadás</t>
        </is>
      </c>
      <c r="I180" s="8" t="inlineStr">
        <is>
          <t>Koll.</t>
        </is>
      </c>
      <c r="J180" s="8" t="inlineStr">
        <is>
          <t>Sárosi József Dr.</t>
        </is>
      </c>
      <c r="K180" s="8" t="inlineStr">
        <is>
          <t>Mérés és adatelemzés</t>
        </is>
      </c>
      <c r="L180" s="8" t="inlineStr"/>
    </row>
    <row r="181">
      <c r="A181" s="17" t="inlineStr">
        <is>
          <t>IntIndustry-VM_KÖT</t>
        </is>
      </c>
      <c r="B181" s="17" t="inlineStr">
        <is>
          <t>TBD-SzenzAkt</t>
        </is>
      </c>
      <c r="C181" s="8" t="inlineStr">
        <is>
          <t>Szenzorok, aktuátorok gy.</t>
        </is>
      </c>
      <c r="D181" s="12" t="n">
        <v>5</v>
      </c>
      <c r="E181" s="18" t="n">
        <v>2</v>
      </c>
      <c r="F181" s="8" t="inlineStr">
        <is>
          <t>Kötelező</t>
        </is>
      </c>
      <c r="G181" s="18" t="n">
        <v>2</v>
      </c>
      <c r="H181" s="18" t="inlineStr">
        <is>
          <t>Gyakorlat</t>
        </is>
      </c>
      <c r="I181" s="8" t="inlineStr">
        <is>
          <t>Gy. jegy</t>
        </is>
      </c>
      <c r="J181" s="8" t="inlineStr">
        <is>
          <t>Sárosi József Dr.</t>
        </is>
      </c>
      <c r="K181" s="8" t="inlineStr">
        <is>
          <t>Mérés és adatelemzés</t>
        </is>
      </c>
      <c r="L181" s="8" t="inlineStr"/>
    </row>
    <row r="182">
      <c r="A182" s="17" t="inlineStr">
        <is>
          <t>IntIndustry-VM_KÖT</t>
        </is>
      </c>
      <c r="B182" s="17" t="inlineStr">
        <is>
          <t>TBD-Gépek</t>
        </is>
      </c>
      <c r="C182" s="8" t="inlineStr">
        <is>
          <t>Gépek mérése, diagnosztikája</t>
        </is>
      </c>
      <c r="D182" s="12" t="n">
        <v>6</v>
      </c>
      <c r="E182" s="18" t="n">
        <v>2</v>
      </c>
      <c r="F182" s="8" t="inlineStr">
        <is>
          <t>Kötelező</t>
        </is>
      </c>
      <c r="G182" s="18" t="n">
        <v>1</v>
      </c>
      <c r="H182" s="18" t="inlineStr">
        <is>
          <t>Előadás</t>
        </is>
      </c>
      <c r="I182" s="8" t="inlineStr">
        <is>
          <t>Koll.</t>
        </is>
      </c>
      <c r="J182" s="8" t="inlineStr">
        <is>
          <t>Farkas Ferenc Dr.</t>
        </is>
      </c>
      <c r="K182" s="8" t="inlineStr">
        <is>
          <t>Mérés és adatelemzés</t>
        </is>
      </c>
      <c r="L182" s="8" t="inlineStr"/>
    </row>
    <row r="183">
      <c r="A183" s="17" t="inlineStr">
        <is>
          <t>IntIndustry-VM_KÖT</t>
        </is>
      </c>
      <c r="B183" s="17" t="inlineStr">
        <is>
          <t>TBD-Gépek</t>
        </is>
      </c>
      <c r="C183" s="8" t="inlineStr">
        <is>
          <t>Gépek mérése, diagnosztikája gy.</t>
        </is>
      </c>
      <c r="D183" s="12" t="n">
        <v>6</v>
      </c>
      <c r="E183" s="18" t="n">
        <v>2</v>
      </c>
      <c r="F183" s="8" t="inlineStr">
        <is>
          <t>Kötelező</t>
        </is>
      </c>
      <c r="G183" s="18" t="n">
        <v>2</v>
      </c>
      <c r="H183" s="18" t="inlineStr">
        <is>
          <t>Gyakorlat</t>
        </is>
      </c>
      <c r="I183" s="8" t="inlineStr">
        <is>
          <t>Gy. jegy</t>
        </is>
      </c>
      <c r="J183" s="8" t="inlineStr">
        <is>
          <t>Farkas Ferenc Dr.</t>
        </is>
      </c>
      <c r="K183" s="8" t="inlineStr">
        <is>
          <t>Mérés és adatelemzés</t>
        </is>
      </c>
      <c r="L183" s="8" t="inlineStr"/>
    </row>
    <row r="184">
      <c r="A184" s="17" t="inlineStr">
        <is>
          <t>IntIndustry-VM_KÖT</t>
        </is>
      </c>
      <c r="B184" s="17" t="inlineStr">
        <is>
          <t>TBD-VillGépek</t>
        </is>
      </c>
      <c r="C184" s="8" t="inlineStr">
        <is>
          <t>Villamos gépek és hajtások</t>
        </is>
      </c>
      <c r="D184" s="12" t="n">
        <v>6</v>
      </c>
      <c r="E184" s="18" t="n">
        <v>3</v>
      </c>
      <c r="F184" s="8" t="inlineStr">
        <is>
          <t>Kötelező</t>
        </is>
      </c>
      <c r="G184" s="18" t="n">
        <v>2</v>
      </c>
      <c r="H184" s="18" t="inlineStr">
        <is>
          <t>Előadás</t>
        </is>
      </c>
      <c r="I184" s="8" t="inlineStr">
        <is>
          <t>Koll.</t>
        </is>
      </c>
      <c r="J184" s="8" t="inlineStr">
        <is>
          <t>Tóth István Tibor Dr.</t>
        </is>
      </c>
      <c r="K184" s="8" t="inlineStr">
        <is>
          <t>-</t>
        </is>
      </c>
      <c r="L184" s="8" t="inlineStr"/>
    </row>
    <row r="185">
      <c r="A185" s="17" t="inlineStr">
        <is>
          <t>IntIndustry-VM_KÖT</t>
        </is>
      </c>
      <c r="B185" s="17" t="inlineStr">
        <is>
          <t>TBD-VillGépek</t>
        </is>
      </c>
      <c r="C185" s="8" t="inlineStr">
        <is>
          <t>Villamos gépek és hajtások gy.</t>
        </is>
      </c>
      <c r="D185" s="12" t="n">
        <v>6</v>
      </c>
      <c r="E185" s="18" t="n">
        <v>2</v>
      </c>
      <c r="F185" s="8" t="inlineStr">
        <is>
          <t>Kötelező</t>
        </is>
      </c>
      <c r="G185" s="18" t="n">
        <v>2</v>
      </c>
      <c r="H185" s="18" t="inlineStr">
        <is>
          <t>Gyakorlat</t>
        </is>
      </c>
      <c r="I185" s="8" t="inlineStr">
        <is>
          <t>Gy. jegy</t>
        </is>
      </c>
      <c r="J185" s="8" t="inlineStr">
        <is>
          <t>Tóth István Tibor Dr.</t>
        </is>
      </c>
      <c r="K185" s="8" t="inlineStr">
        <is>
          <t>-</t>
        </is>
      </c>
      <c r="L185" s="8" t="inlineStr"/>
    </row>
    <row r="186">
      <c r="A186" s="23" t="inlineStr">
        <is>
          <t>SZAKM</t>
        </is>
      </c>
      <c r="B186" s="23" t="inlineStr">
        <is>
          <t>IntIndustry-VM_J</t>
        </is>
      </c>
      <c r="C186" s="24" t="inlineStr">
        <is>
          <t>Javasolt specializációs tárgyak</t>
        </is>
      </c>
      <c r="D186" s="25" t="n"/>
      <c r="E186" s="23" t="n"/>
      <c r="F186" s="26" t="inlineStr">
        <is>
          <t>Kötelező</t>
        </is>
      </c>
      <c r="G186" s="25" t="n"/>
      <c r="H186" s="25" t="n"/>
      <c r="I186" s="25" t="n"/>
      <c r="J186" s="25" t="n"/>
      <c r="K186" s="25" t="n"/>
      <c r="L186" s="25" t="n"/>
    </row>
    <row r="187">
      <c r="A187" s="17" t="inlineStr">
        <is>
          <t>IntIndustry-VM_J</t>
        </is>
      </c>
      <c r="B187" s="17" t="inlineStr">
        <is>
          <t>IN1080LA</t>
        </is>
      </c>
      <c r="C187" s="8" t="inlineStr">
        <is>
          <t>PLC verseny felkészítés</t>
        </is>
      </c>
      <c r="D187" s="12" t="n"/>
      <c r="E187" s="18" t="n">
        <v>4</v>
      </c>
      <c r="F187" s="8" t="inlineStr">
        <is>
          <t>Kötelezően választható</t>
        </is>
      </c>
      <c r="G187" s="18" t="n">
        <v>4</v>
      </c>
      <c r="H187" s="18" t="inlineStr">
        <is>
          <t>Gyakorlat</t>
        </is>
      </c>
      <c r="I187" s="8" t="inlineStr">
        <is>
          <t>Gy. jegy</t>
        </is>
      </c>
      <c r="J187" s="8" t="inlineStr">
        <is>
          <t>Kincses Zoltán</t>
        </is>
      </c>
      <c r="K187" s="8" t="inlineStr">
        <is>
          <t>Ipari automatizálás</t>
        </is>
      </c>
      <c r="L187" s="8" t="inlineStr"/>
    </row>
    <row r="188">
      <c r="A188" s="23" t="inlineStr">
        <is>
          <t>SZAKM</t>
        </is>
      </c>
      <c r="B188" s="23" t="inlineStr">
        <is>
          <t>IntIndustry-VM_V</t>
        </is>
      </c>
      <c r="C188" s="24" t="inlineStr">
        <is>
          <t>Választható specializációs tárgyak</t>
        </is>
      </c>
      <c r="D188" s="25" t="n"/>
      <c r="E188" s="23" t="n"/>
      <c r="F188" s="26" t="inlineStr">
        <is>
          <t>Kötelezően választható</t>
        </is>
      </c>
      <c r="G188" s="25" t="n"/>
      <c r="H188" s="25" t="n"/>
      <c r="I188" s="25" t="n"/>
      <c r="J188" s="25" t="n"/>
      <c r="K188" s="25" t="n"/>
      <c r="L188" s="25" t="n"/>
    </row>
    <row r="189">
      <c r="A189" s="17" t="inlineStr">
        <is>
          <t>IntIndustry-VM_V</t>
        </is>
      </c>
      <c r="B189" s="17" t="inlineStr">
        <is>
          <t>IN1036EA</t>
        </is>
      </c>
      <c r="C189" s="8" t="inlineStr">
        <is>
          <t>Operációs rendszerek</t>
        </is>
      </c>
      <c r="D189" s="12" t="n">
        <v>2</v>
      </c>
      <c r="E189" s="18" t="n">
        <v>2</v>
      </c>
      <c r="F189" s="8" t="inlineStr">
        <is>
          <t>Kötelezően választható</t>
        </is>
      </c>
      <c r="G189" s="18" t="n">
        <v>2</v>
      </c>
      <c r="H189" s="18" t="inlineStr">
        <is>
          <t>Előadás</t>
        </is>
      </c>
      <c r="I189" s="8" t="inlineStr">
        <is>
          <t>Koll.</t>
        </is>
      </c>
      <c r="J189" s="8" t="inlineStr">
        <is>
          <t>Nagy Antal</t>
        </is>
      </c>
      <c r="K189" s="8" t="inlineStr">
        <is>
          <t>Foundations of Programming practice</t>
        </is>
      </c>
      <c r="L189" s="8" t="inlineStr"/>
    </row>
    <row r="190">
      <c r="A190" s="17" t="inlineStr">
        <is>
          <t>IntIndustry-VM_V</t>
        </is>
      </c>
      <c r="B190" s="17" t="inlineStr">
        <is>
          <t>IN1031EA</t>
        </is>
      </c>
      <c r="C190" s="8" t="inlineStr">
        <is>
          <t>Algoritmusok és adatszerkezetek</t>
        </is>
      </c>
      <c r="D190" s="12" t="n">
        <v>3</v>
      </c>
      <c r="E190" s="18" t="n">
        <v>2</v>
      </c>
      <c r="F190" s="8" t="inlineStr">
        <is>
          <t>Kötelezően választható</t>
        </is>
      </c>
      <c r="G190" s="18" t="n">
        <v>2</v>
      </c>
      <c r="H190" s="18" t="inlineStr">
        <is>
          <t>Előadás</t>
        </is>
      </c>
      <c r="I190" s="8" t="inlineStr">
        <is>
          <t>Koll.</t>
        </is>
      </c>
      <c r="J190" s="8" t="inlineStr">
        <is>
          <t>Békési József</t>
        </is>
      </c>
      <c r="K190" s="8" t="inlineStr">
        <is>
          <t>Foundations of Programming practice</t>
        </is>
      </c>
      <c r="L190" s="8" t="inlineStr"/>
    </row>
    <row r="191">
      <c r="A191" s="17" t="inlineStr">
        <is>
          <t>IntIndustry-VM_V</t>
        </is>
      </c>
      <c r="B191" s="17" t="inlineStr">
        <is>
          <t>IN1031LA</t>
        </is>
      </c>
      <c r="C191" s="8" t="inlineStr">
        <is>
          <t>Algoritmusok és adatszerkezetek gy.</t>
        </is>
      </c>
      <c r="D191" s="12" t="n">
        <v>3</v>
      </c>
      <c r="E191" s="18" t="n">
        <v>4</v>
      </c>
      <c r="F191" s="8" t="inlineStr">
        <is>
          <t>Kötelezően választható</t>
        </is>
      </c>
      <c r="G191" s="18" t="n">
        <v>2</v>
      </c>
      <c r="H191" s="18" t="inlineStr">
        <is>
          <t>Gyakorlat</t>
        </is>
      </c>
      <c r="I191" s="8" t="inlineStr">
        <is>
          <t>Gy. jegy</t>
        </is>
      </c>
      <c r="J191" s="8" t="inlineStr">
        <is>
          <t>Békési József</t>
        </is>
      </c>
      <c r="K191" s="8" t="inlineStr">
        <is>
          <t>Foundations of Programming practice</t>
        </is>
      </c>
      <c r="L191" s="8" t="inlineStr"/>
    </row>
    <row r="192">
      <c r="A192" s="17" t="inlineStr">
        <is>
          <t>IntIndustry-VM_V</t>
        </is>
      </c>
      <c r="B192" s="17" t="inlineStr">
        <is>
          <t>IN1060EA</t>
        </is>
      </c>
      <c r="C192" s="8" t="inlineStr">
        <is>
          <t>Digitális képfeldolgozás</t>
        </is>
      </c>
      <c r="D192" s="12" t="n">
        <v>6</v>
      </c>
      <c r="E192" s="18" t="n">
        <v>2</v>
      </c>
      <c r="F192" s="8" t="inlineStr">
        <is>
          <t>Kötelezően választható</t>
        </is>
      </c>
      <c r="G192" s="18" t="n">
        <v>2</v>
      </c>
      <c r="H192" s="18" t="inlineStr">
        <is>
          <t>Előadás</t>
        </is>
      </c>
      <c r="I192" s="8" t="inlineStr">
        <is>
          <t>Koll.</t>
        </is>
      </c>
      <c r="J192" s="8" t="inlineStr">
        <is>
          <t>Palágyi Kálmán</t>
        </is>
      </c>
      <c r="K192" s="8" t="inlineStr">
        <is>
          <t>Mathematics for Computer Scientists I, Foundations of Programming practice</t>
        </is>
      </c>
      <c r="L192" s="8" t="inlineStr"/>
    </row>
    <row r="193">
      <c r="A193" s="17" t="inlineStr">
        <is>
          <t>IntIndustry-VM_V</t>
        </is>
      </c>
      <c r="B193" s="17" t="inlineStr">
        <is>
          <t>IN1060LA</t>
        </is>
      </c>
      <c r="C193" s="8" t="inlineStr">
        <is>
          <t>Digitális képfeldolgozás gy.</t>
        </is>
      </c>
      <c r="D193" s="12" t="n">
        <v>6</v>
      </c>
      <c r="E193" s="18" t="n">
        <v>2</v>
      </c>
      <c r="F193" s="8" t="inlineStr">
        <is>
          <t>Kötelezően választható</t>
        </is>
      </c>
      <c r="G193" s="18" t="n">
        <v>2</v>
      </c>
      <c r="H193" s="18" t="inlineStr">
        <is>
          <t>Gyakorlat</t>
        </is>
      </c>
      <c r="I193" s="8" t="inlineStr">
        <is>
          <t>Gy. jegy</t>
        </is>
      </c>
      <c r="J193" s="8" t="inlineStr">
        <is>
          <t>Palágyi Kálmán</t>
        </is>
      </c>
      <c r="K193" s="8" t="inlineStr">
        <is>
          <t>Mathematics for Computer Scientists I, Foundations of Programming practice</t>
        </is>
      </c>
      <c r="L193" s="8" t="inlineStr"/>
    </row>
    <row r="194">
      <c r="A194" s="17" t="inlineStr">
        <is>
          <t>IntIndustry-VM_V</t>
        </is>
      </c>
      <c r="B194" s="17" t="inlineStr">
        <is>
          <t>TBD-Pneum</t>
        </is>
      </c>
      <c r="C194" s="8" t="inlineStr">
        <is>
          <t>Pneumatikus és hidraulikus vezérlések</t>
        </is>
      </c>
      <c r="D194" s="12" t="n">
        <v>6</v>
      </c>
      <c r="E194" s="18" t="n">
        <v>2</v>
      </c>
      <c r="F194" s="8" t="inlineStr">
        <is>
          <t>Kötelezően választható</t>
        </is>
      </c>
      <c r="G194" s="18" t="n">
        <v>2</v>
      </c>
      <c r="H194" s="18" t="inlineStr">
        <is>
          <t>Előadás</t>
        </is>
      </c>
      <c r="I194" s="8" t="inlineStr">
        <is>
          <t>Koll.</t>
        </is>
      </c>
      <c r="J194" s="8" t="inlineStr">
        <is>
          <t>Sárosi József Dr.</t>
        </is>
      </c>
      <c r="K194" s="8" t="inlineStr">
        <is>
          <t>Szenzorok, aktuátorok</t>
        </is>
      </c>
      <c r="L194" s="8" t="inlineStr"/>
    </row>
    <row r="195">
      <c r="A195" s="17" t="inlineStr">
        <is>
          <t>IntIndustry-VM_V</t>
        </is>
      </c>
      <c r="B195" s="17" t="inlineStr">
        <is>
          <t>TBD-Pneum</t>
        </is>
      </c>
      <c r="C195" s="8" t="inlineStr">
        <is>
          <t>Pneumatikus és hidraulikus vezérlések gy.</t>
        </is>
      </c>
      <c r="D195" s="12" t="n">
        <v>6</v>
      </c>
      <c r="E195" s="18" t="n">
        <v>2</v>
      </c>
      <c r="F195" s="8" t="inlineStr">
        <is>
          <t>Kötelezően választható</t>
        </is>
      </c>
      <c r="G195" s="18" t="n">
        <v>2</v>
      </c>
      <c r="H195" s="18" t="inlineStr">
        <is>
          <t>Gyakorlat</t>
        </is>
      </c>
      <c r="I195" s="8" t="inlineStr">
        <is>
          <t>Gy. jegy</t>
        </is>
      </c>
      <c r="J195" s="8" t="inlineStr">
        <is>
          <t>Sárosi József Dr.</t>
        </is>
      </c>
      <c r="K195" s="8" t="inlineStr">
        <is>
          <t>Szenzorok, aktuátorok</t>
        </is>
      </c>
      <c r="L195" s="8" t="inlineStr"/>
    </row>
    <row r="196">
      <c r="A196" s="17" t="inlineStr">
        <is>
          <t>IntIndustry-VM_V</t>
        </is>
      </c>
      <c r="B196" s="17" t="inlineStr">
        <is>
          <t>IN1084LA</t>
        </is>
      </c>
      <c r="C196" s="8" t="inlineStr">
        <is>
          <t>Projektlabor (lab)</t>
        </is>
      </c>
      <c r="D196" s="12" t="n">
        <v>5</v>
      </c>
      <c r="E196" s="18" t="n">
        <v>5</v>
      </c>
      <c r="F196" s="8" t="inlineStr">
        <is>
          <t>Kötelezően választható</t>
        </is>
      </c>
      <c r="G196" s="18" t="n">
        <v>5</v>
      </c>
      <c r="H196" s="18" t="inlineStr">
        <is>
          <t>Gyakorlat</t>
        </is>
      </c>
      <c r="I196" s="8" t="inlineStr">
        <is>
          <t>Gy. jegy</t>
        </is>
      </c>
      <c r="J196" s="8" t="inlineStr">
        <is>
          <t>Vadai Gergely Dr.</t>
        </is>
      </c>
      <c r="K196" s="8" t="inlineStr">
        <is>
          <t>-</t>
        </is>
      </c>
      <c r="L196" s="8" t="inlineStr"/>
    </row>
    <row r="197">
      <c r="A197" s="19" t="inlineStr">
        <is>
          <t>SZAKM</t>
        </is>
      </c>
      <c r="B197" s="19" t="inlineStr">
        <is>
          <t>MK-spec</t>
        </is>
      </c>
      <c r="C197" s="20" t="inlineStr">
        <is>
          <t>Ipari automatizálás specializáció</t>
        </is>
      </c>
      <c r="D197" s="21" t="n"/>
      <c r="E197" s="19" t="n">
        <v>40</v>
      </c>
      <c r="F197" s="22" t="inlineStr">
        <is>
          <t>Kötelezően választható</t>
        </is>
      </c>
      <c r="G197" s="21" t="n"/>
      <c r="H197" s="21" t="n"/>
      <c r="I197" s="21" t="n"/>
      <c r="J197" s="21" t="n"/>
      <c r="K197" s="21" t="n"/>
      <c r="L197" s="21" t="n"/>
    </row>
    <row r="198">
      <c r="A198" s="23" t="inlineStr">
        <is>
          <t>SZAKM</t>
        </is>
      </c>
      <c r="B198" s="23" t="inlineStr">
        <is>
          <t>MK-spec_KÖT</t>
        </is>
      </c>
      <c r="C198" s="24" t="inlineStr">
        <is>
          <t>Kötelező specializációs tárgyak</t>
        </is>
      </c>
      <c r="D198" s="25" t="n"/>
      <c r="E198" s="23" t="n"/>
      <c r="F198" s="26" t="inlineStr">
        <is>
          <t>Kötelező</t>
        </is>
      </c>
      <c r="G198" s="25" t="n"/>
      <c r="H198" s="25" t="n"/>
      <c r="I198" s="25" t="n"/>
      <c r="J198" s="25" t="n"/>
      <c r="K198" s="25" t="n"/>
      <c r="L198" s="25" t="n"/>
    </row>
    <row r="199">
      <c r="A199" s="17" t="inlineStr">
        <is>
          <t>MK-spec_KÖT</t>
        </is>
      </c>
      <c r="B199" s="17" t="inlineStr">
        <is>
          <t>TBD-PLC_MK</t>
        </is>
      </c>
      <c r="C199" s="8" t="inlineStr">
        <is>
          <t>PLC programozás/Ipari vezérlések</t>
        </is>
      </c>
      <c r="D199" s="12" t="n">
        <v>6</v>
      </c>
      <c r="E199" s="18" t="n">
        <v>3</v>
      </c>
      <c r="F199" s="8" t="inlineStr">
        <is>
          <t>Kötelező</t>
        </is>
      </c>
      <c r="G199" s="18" t="n">
        <v>2</v>
      </c>
      <c r="H199" s="18" t="inlineStr">
        <is>
          <t>Előadás</t>
        </is>
      </c>
      <c r="I199" s="8" t="inlineStr">
        <is>
          <t>Koll.</t>
        </is>
      </c>
      <c r="J199" s="8" t="inlineStr">
        <is>
          <t>Gogolák László Dr.</t>
        </is>
      </c>
      <c r="K199" s="8" t="inlineStr">
        <is>
          <t>Mérés és adatelemzés; Számítógép hálózatok</t>
        </is>
      </c>
      <c r="L199" s="8" t="inlineStr"/>
    </row>
    <row r="200">
      <c r="A200" s="17" t="inlineStr">
        <is>
          <t>MK-spec_KÖT</t>
        </is>
      </c>
      <c r="B200" s="17" t="inlineStr">
        <is>
          <t>TBD-PLC_MK</t>
        </is>
      </c>
      <c r="C200" s="8" t="inlineStr">
        <is>
          <t>PLC programozás/Ipari vezérlések gy.</t>
        </is>
      </c>
      <c r="D200" s="12" t="n">
        <v>6</v>
      </c>
      <c r="E200" s="18" t="n">
        <v>2</v>
      </c>
      <c r="F200" s="8" t="inlineStr">
        <is>
          <t>Kötelező</t>
        </is>
      </c>
      <c r="G200" s="18" t="n">
        <v>2</v>
      </c>
      <c r="H200" s="18" t="inlineStr">
        <is>
          <t>Gyakorlat</t>
        </is>
      </c>
      <c r="I200" s="8" t="inlineStr">
        <is>
          <t>Gy. jegy</t>
        </is>
      </c>
      <c r="J200" s="8" t="inlineStr">
        <is>
          <t>Gogolák László Dr.</t>
        </is>
      </c>
      <c r="K200" s="8" t="inlineStr">
        <is>
          <t>Mérés és adatelemzés; Számítógép hálózatok</t>
        </is>
      </c>
      <c r="L200" s="8" t="inlineStr"/>
    </row>
    <row r="201">
      <c r="A201" s="17" t="inlineStr">
        <is>
          <t>MK-spec_KÖT</t>
        </is>
      </c>
      <c r="B201" s="17" t="inlineStr">
        <is>
          <t>TBD-SzenzAkt</t>
        </is>
      </c>
      <c r="C201" s="8" t="inlineStr">
        <is>
          <t>Szenzorok, aktuátorok</t>
        </is>
      </c>
      <c r="D201" s="12" t="n">
        <v>5</v>
      </c>
      <c r="E201" s="18" t="n">
        <v>3</v>
      </c>
      <c r="F201" s="8" t="inlineStr">
        <is>
          <t>Kötelező</t>
        </is>
      </c>
      <c r="G201" s="18" t="n">
        <v>2</v>
      </c>
      <c r="H201" s="18" t="inlineStr">
        <is>
          <t>Előadás</t>
        </is>
      </c>
      <c r="I201" s="8" t="inlineStr">
        <is>
          <t>Koll.</t>
        </is>
      </c>
      <c r="J201" s="8" t="inlineStr">
        <is>
          <t>Sárosi József Dr.</t>
        </is>
      </c>
      <c r="K201" s="8" t="inlineStr">
        <is>
          <t>Mérés és adatelemzés</t>
        </is>
      </c>
      <c r="L201" s="8" t="inlineStr"/>
    </row>
    <row r="202">
      <c r="A202" s="17" t="inlineStr">
        <is>
          <t>MK-spec_KÖT</t>
        </is>
      </c>
      <c r="B202" s="17" t="inlineStr">
        <is>
          <t>TBD-SzenzAkt</t>
        </is>
      </c>
      <c r="C202" s="8" t="inlineStr">
        <is>
          <t>Szenzorok, aktuátorok gy.</t>
        </is>
      </c>
      <c r="D202" s="12" t="n">
        <v>5</v>
      </c>
      <c r="E202" s="18" t="n">
        <v>2</v>
      </c>
      <c r="F202" s="8" t="inlineStr">
        <is>
          <t>Kötelező</t>
        </is>
      </c>
      <c r="G202" s="18" t="n">
        <v>2</v>
      </c>
      <c r="H202" s="18" t="inlineStr">
        <is>
          <t>Gyakorlat</t>
        </is>
      </c>
      <c r="I202" s="8" t="inlineStr">
        <is>
          <t>Gy. jegy</t>
        </is>
      </c>
      <c r="J202" s="8" t="inlineStr">
        <is>
          <t>Sárosi József Dr.</t>
        </is>
      </c>
      <c r="K202" s="8" t="inlineStr">
        <is>
          <t>Mérés és adatelemzés</t>
        </is>
      </c>
      <c r="L202" s="8" t="inlineStr"/>
    </row>
    <row r="203">
      <c r="A203" s="17" t="inlineStr">
        <is>
          <t>MK-spec_KÖT</t>
        </is>
      </c>
      <c r="B203" s="17" t="inlineStr">
        <is>
          <t>TBD-Gépek</t>
        </is>
      </c>
      <c r="C203" s="8" t="inlineStr">
        <is>
          <t>Gépek mérése, diagnosztikája</t>
        </is>
      </c>
      <c r="D203" s="12" t="n">
        <v>6</v>
      </c>
      <c r="E203" s="18" t="n">
        <v>2</v>
      </c>
      <c r="F203" s="8" t="inlineStr">
        <is>
          <t>Kötelező</t>
        </is>
      </c>
      <c r="G203" s="18" t="n">
        <v>1</v>
      </c>
      <c r="H203" s="18" t="inlineStr">
        <is>
          <t>Előadás</t>
        </is>
      </c>
      <c r="I203" s="8" t="inlineStr">
        <is>
          <t>Koll.</t>
        </is>
      </c>
      <c r="J203" s="8" t="inlineStr">
        <is>
          <t>Farkas Ferenc Dr.</t>
        </is>
      </c>
      <c r="K203" s="8" t="inlineStr">
        <is>
          <t>Mérés és adatelemzés</t>
        </is>
      </c>
      <c r="L203" s="8" t="inlineStr"/>
    </row>
    <row r="204">
      <c r="A204" s="17" t="inlineStr">
        <is>
          <t>MK-spec_KÖT</t>
        </is>
      </c>
      <c r="B204" s="17" t="inlineStr">
        <is>
          <t>TBD-Gépek</t>
        </is>
      </c>
      <c r="C204" s="8" t="inlineStr">
        <is>
          <t>Gépek mérése, diagnosztikája gy.</t>
        </is>
      </c>
      <c r="D204" s="12" t="n">
        <v>6</v>
      </c>
      <c r="E204" s="18" t="n">
        <v>2</v>
      </c>
      <c r="F204" s="8" t="inlineStr">
        <is>
          <t>Kötelező</t>
        </is>
      </c>
      <c r="G204" s="18" t="n">
        <v>2</v>
      </c>
      <c r="H204" s="18" t="inlineStr">
        <is>
          <t>Gyakorlat</t>
        </is>
      </c>
      <c r="I204" s="8" t="inlineStr">
        <is>
          <t>Gy. jegy</t>
        </is>
      </c>
      <c r="J204" s="8" t="inlineStr">
        <is>
          <t>Farkas Ferenc Dr.</t>
        </is>
      </c>
      <c r="K204" s="8" t="inlineStr">
        <is>
          <t>Mérés és adatelemzés</t>
        </is>
      </c>
      <c r="L204" s="8" t="inlineStr"/>
    </row>
    <row r="205">
      <c r="A205" s="17" t="inlineStr">
        <is>
          <t>MK-spec_KÖT</t>
        </is>
      </c>
      <c r="B205" s="17" t="inlineStr">
        <is>
          <t>TBD-VillGépek</t>
        </is>
      </c>
      <c r="C205" s="8" t="inlineStr">
        <is>
          <t>Villamos gépek és hajtások</t>
        </is>
      </c>
      <c r="D205" s="12" t="n">
        <v>7</v>
      </c>
      <c r="E205" s="18" t="n">
        <v>3</v>
      </c>
      <c r="F205" s="8" t="inlineStr">
        <is>
          <t>Kötelező</t>
        </is>
      </c>
      <c r="G205" s="18" t="n">
        <v>2</v>
      </c>
      <c r="H205" s="18" t="inlineStr">
        <is>
          <t>Előadás</t>
        </is>
      </c>
      <c r="I205" s="8" t="inlineStr">
        <is>
          <t>Koll.</t>
        </is>
      </c>
      <c r="J205" s="8" t="inlineStr">
        <is>
          <t>Tóth István Tibor Dr.</t>
        </is>
      </c>
      <c r="K205" s="8" t="inlineStr">
        <is>
          <t>-</t>
        </is>
      </c>
      <c r="L205" s="8" t="inlineStr"/>
    </row>
    <row r="206">
      <c r="A206" s="17" t="inlineStr">
        <is>
          <t>MK-spec_KÖT</t>
        </is>
      </c>
      <c r="B206" s="17" t="inlineStr">
        <is>
          <t>TBD-VillGépek</t>
        </is>
      </c>
      <c r="C206" s="8" t="inlineStr">
        <is>
          <t>Villamos gépek és hajtások gy.</t>
        </is>
      </c>
      <c r="D206" s="12" t="n">
        <v>7</v>
      </c>
      <c r="E206" s="18" t="n">
        <v>2</v>
      </c>
      <c r="F206" s="8" t="inlineStr">
        <is>
          <t>Kötelező</t>
        </is>
      </c>
      <c r="G206" s="18" t="n">
        <v>2</v>
      </c>
      <c r="H206" s="18" t="inlineStr">
        <is>
          <t>Gyakorlat</t>
        </is>
      </c>
      <c r="I206" s="8" t="inlineStr">
        <is>
          <t>Gy. jegy</t>
        </is>
      </c>
      <c r="J206" s="8" t="inlineStr">
        <is>
          <t>Tóth István Tibor Dr.</t>
        </is>
      </c>
      <c r="K206" s="8" t="inlineStr">
        <is>
          <t>-</t>
        </is>
      </c>
      <c r="L206" s="8" t="inlineStr"/>
    </row>
    <row r="207">
      <c r="A207" s="17" t="inlineStr">
        <is>
          <t>MK-spec_KÖT</t>
        </is>
      </c>
      <c r="B207" s="17" t="inlineStr">
        <is>
          <t>TBD-Pneum</t>
        </is>
      </c>
      <c r="C207" s="8" t="inlineStr">
        <is>
          <t>Pneumatikus és hidraulikus vezérlések</t>
        </is>
      </c>
      <c r="D207" s="12" t="n">
        <v>6</v>
      </c>
      <c r="E207" s="18" t="n">
        <v>2</v>
      </c>
      <c r="F207" s="8" t="inlineStr">
        <is>
          <t>Kötelező</t>
        </is>
      </c>
      <c r="G207" s="18" t="n">
        <v>2</v>
      </c>
      <c r="H207" s="18" t="inlineStr">
        <is>
          <t>Előadás</t>
        </is>
      </c>
      <c r="I207" s="8" t="inlineStr">
        <is>
          <t>Koll.</t>
        </is>
      </c>
      <c r="J207" s="8" t="inlineStr">
        <is>
          <t>Sárosi József Dr.</t>
        </is>
      </c>
      <c r="K207" s="8" t="inlineStr">
        <is>
          <t>Szenzorok, aktuátorok</t>
        </is>
      </c>
      <c r="L207" s="8" t="inlineStr"/>
    </row>
    <row r="208">
      <c r="A208" s="17" t="inlineStr">
        <is>
          <t>MK-spec_KÖT</t>
        </is>
      </c>
      <c r="B208" s="17" t="inlineStr">
        <is>
          <t>TBD-Pneum</t>
        </is>
      </c>
      <c r="C208" s="8" t="inlineStr">
        <is>
          <t>Pneumatikus és hidraulikus vezérlések gy.</t>
        </is>
      </c>
      <c r="D208" s="12" t="n">
        <v>6</v>
      </c>
      <c r="E208" s="18" t="n">
        <v>2</v>
      </c>
      <c r="F208" s="8" t="inlineStr">
        <is>
          <t>Kötelező</t>
        </is>
      </c>
      <c r="G208" s="18" t="n">
        <v>2</v>
      </c>
      <c r="H208" s="18" t="inlineStr">
        <is>
          <t>Gyakorlat</t>
        </is>
      </c>
      <c r="I208" s="8" t="inlineStr">
        <is>
          <t>Gy. jegy</t>
        </is>
      </c>
      <c r="J208" s="8" t="inlineStr">
        <is>
          <t>Sárosi József Dr.</t>
        </is>
      </c>
      <c r="K208" s="8" t="inlineStr">
        <is>
          <t>Szenzorok, aktuátorok</t>
        </is>
      </c>
      <c r="L208" s="8" t="inlineStr"/>
    </row>
    <row r="209">
      <c r="A209" s="17" t="inlineStr">
        <is>
          <t>MK-spec_KÖT</t>
        </is>
      </c>
      <c r="B209" s="17" t="inlineStr">
        <is>
          <t>TBD-IpariRobot</t>
        </is>
      </c>
      <c r="C209" s="8" t="inlineStr">
        <is>
          <t>Ipari robotprogramozás</t>
        </is>
      </c>
      <c r="D209" s="12" t="n">
        <v>6</v>
      </c>
      <c r="E209" s="18" t="n">
        <v>2</v>
      </c>
      <c r="F209" s="8" t="inlineStr">
        <is>
          <t>Kötelező</t>
        </is>
      </c>
      <c r="G209" s="18" t="n">
        <v>2</v>
      </c>
      <c r="H209" s="18" t="inlineStr">
        <is>
          <t>Gyakorlat</t>
        </is>
      </c>
      <c r="I209" s="8" t="inlineStr">
        <is>
          <t>Gy. jegy</t>
        </is>
      </c>
      <c r="J209" s="8" t="inlineStr">
        <is>
          <t>Dr. Sarcevic Péter</t>
        </is>
      </c>
      <c r="K209" s="8" t="inlineStr">
        <is>
          <t>Szenzorok, aktuátorok</t>
        </is>
      </c>
      <c r="L209" s="8" t="inlineStr"/>
    </row>
    <row r="210">
      <c r="A210" s="17" t="inlineStr">
        <is>
          <t>MK-spec_KÖT</t>
        </is>
      </c>
      <c r="B210" s="17" t="inlineStr">
        <is>
          <t>TBD-MechaEset</t>
        </is>
      </c>
      <c r="C210" s="8" t="inlineStr">
        <is>
          <t>Mechatronikai esettanulmányok</t>
        </is>
      </c>
      <c r="D210" s="12" t="n">
        <v>7</v>
      </c>
      <c r="E210" s="18" t="n">
        <v>3</v>
      </c>
      <c r="F210" s="8" t="inlineStr">
        <is>
          <t>Kötelező</t>
        </is>
      </c>
      <c r="G210" s="18" t="n">
        <v>3</v>
      </c>
      <c r="H210" s="18" t="inlineStr">
        <is>
          <t>Gyakorlat</t>
        </is>
      </c>
      <c r="I210" s="8" t="inlineStr">
        <is>
          <t>Gy. jegy</t>
        </is>
      </c>
      <c r="J210" s="8" t="inlineStr">
        <is>
          <t>Dr. Simon János</t>
        </is>
      </c>
      <c r="K210" s="8" t="inlineStr">
        <is>
          <t>Szenzorok, aktuátorok; PLC programozás/Ipari vezérlések</t>
        </is>
      </c>
      <c r="L210" s="8" t="inlineStr"/>
    </row>
    <row r="211">
      <c r="A211" s="23" t="inlineStr">
        <is>
          <t>SZAKM</t>
        </is>
      </c>
      <c r="B211" s="23" t="inlineStr">
        <is>
          <t>MK-spec_J</t>
        </is>
      </c>
      <c r="C211" s="24" t="inlineStr">
        <is>
          <t>Javasolt specializációs tárgyak</t>
        </is>
      </c>
      <c r="D211" s="25" t="n"/>
      <c r="E211" s="23" t="n"/>
      <c r="F211" s="26" t="inlineStr">
        <is>
          <t>Kötelező</t>
        </is>
      </c>
      <c r="G211" s="25" t="n"/>
      <c r="H211" s="25" t="n"/>
      <c r="I211" s="25" t="n"/>
      <c r="J211" s="25" t="n"/>
      <c r="K211" s="25" t="n"/>
      <c r="L211" s="25" t="n"/>
    </row>
    <row r="212">
      <c r="A212" s="17" t="inlineStr">
        <is>
          <t>MK-spec_J</t>
        </is>
      </c>
      <c r="B212" s="17" t="inlineStr">
        <is>
          <t>IN1079EA</t>
        </is>
      </c>
      <c r="C212" s="8" t="inlineStr">
        <is>
          <t>Robotika</t>
        </is>
      </c>
      <c r="D212" s="12" t="n">
        <v>4</v>
      </c>
      <c r="E212" s="18" t="n">
        <v>2</v>
      </c>
      <c r="F212" s="8" t="inlineStr">
        <is>
          <t>Kötelezően választható</t>
        </is>
      </c>
      <c r="G212" s="18" t="n">
        <v>2</v>
      </c>
      <c r="H212" s="18" t="inlineStr">
        <is>
          <t>Előadás</t>
        </is>
      </c>
      <c r="I212" s="8" t="inlineStr">
        <is>
          <t>Koll.</t>
        </is>
      </c>
      <c r="J212" s="8" t="inlineStr">
        <is>
          <t>Pletl Szilveszter</t>
        </is>
      </c>
      <c r="K212" s="8" t="inlineStr">
        <is>
          <t>Jelek és rendszerek</t>
        </is>
      </c>
      <c r="L212" s="8" t="inlineStr"/>
    </row>
    <row r="213">
      <c r="A213" s="17" t="inlineStr">
        <is>
          <t>MK-spec_J</t>
        </is>
      </c>
      <c r="B213" s="17" t="inlineStr">
        <is>
          <t>IN1079LA</t>
        </is>
      </c>
      <c r="C213" s="8" t="inlineStr">
        <is>
          <t>Robotika gy.</t>
        </is>
      </c>
      <c r="D213" s="12" t="n">
        <v>4</v>
      </c>
      <c r="E213" s="18" t="n">
        <v>3</v>
      </c>
      <c r="F213" s="8" t="inlineStr">
        <is>
          <t>Kötelezően választható</t>
        </is>
      </c>
      <c r="G213" s="18" t="n">
        <v>2</v>
      </c>
      <c r="H213" s="18" t="inlineStr">
        <is>
          <t>Gyakorlat</t>
        </is>
      </c>
      <c r="I213" s="8" t="inlineStr">
        <is>
          <t>Gy. jegy</t>
        </is>
      </c>
      <c r="J213" s="8" t="inlineStr">
        <is>
          <t>Pletl Szilveszter</t>
        </is>
      </c>
      <c r="K213" s="8" t="inlineStr">
        <is>
          <t>Jelek és rendszerek</t>
        </is>
      </c>
      <c r="L213" s="8" t="inlineStr"/>
    </row>
    <row r="214">
      <c r="A214" s="17" t="inlineStr">
        <is>
          <t>MK-spec_J</t>
        </is>
      </c>
      <c r="B214" s="17" t="inlineStr">
        <is>
          <t>IN1153EA</t>
        </is>
      </c>
      <c r="C214" s="8" t="inlineStr">
        <is>
          <t>Ipari hálózatok</t>
        </is>
      </c>
      <c r="D214" s="12" t="n">
        <v>6</v>
      </c>
      <c r="E214" s="18" t="n">
        <v>1</v>
      </c>
      <c r="F214" s="8" t="inlineStr">
        <is>
          <t>Kötelezően választható</t>
        </is>
      </c>
      <c r="G214" s="18" t="n">
        <v>1</v>
      </c>
      <c r="H214" s="18" t="inlineStr">
        <is>
          <t>Előadás</t>
        </is>
      </c>
      <c r="I214" s="8" t="inlineStr">
        <is>
          <t>Koll.</t>
        </is>
      </c>
      <c r="J214" s="8" t="inlineStr">
        <is>
          <t>Pletl Szilveszter</t>
        </is>
      </c>
      <c r="K214" s="8" t="inlineStr">
        <is>
          <t>Digitális architektúrák, Számítógép hálózatok, Ipari automatizálás</t>
        </is>
      </c>
      <c r="L214" s="8" t="inlineStr"/>
    </row>
    <row r="215">
      <c r="A215" s="17" t="inlineStr">
        <is>
          <t>MK-spec_J</t>
        </is>
      </c>
      <c r="B215" s="17" t="inlineStr">
        <is>
          <t>IN1153LA</t>
        </is>
      </c>
      <c r="C215" s="8" t="inlineStr">
        <is>
          <t>Ipari hálózatok gy.</t>
        </is>
      </c>
      <c r="D215" s="12" t="n">
        <v>6</v>
      </c>
      <c r="E215" s="18" t="n">
        <v>2</v>
      </c>
      <c r="F215" s="8" t="inlineStr">
        <is>
          <t>Kötelezően választható</t>
        </is>
      </c>
      <c r="G215" s="18" t="n">
        <v>2</v>
      </c>
      <c r="H215" s="18" t="inlineStr">
        <is>
          <t>Gyakorlat</t>
        </is>
      </c>
      <c r="I215" s="8" t="inlineStr">
        <is>
          <t>Gy. jegy</t>
        </is>
      </c>
      <c r="J215" s="8" t="inlineStr">
        <is>
          <t>Pletl Szilveszter</t>
        </is>
      </c>
      <c r="K215" s="8" t="inlineStr">
        <is>
          <t>Digitális architektúrák, Számítógép hálózatok, Ipari automatizálás</t>
        </is>
      </c>
      <c r="L215" s="8" t="inlineStr"/>
    </row>
    <row r="216">
      <c r="A216" s="17" t="inlineStr">
        <is>
          <t>MK-spec_J</t>
        </is>
      </c>
      <c r="B216" s="17" t="inlineStr">
        <is>
          <t>TBD-CAD_CAM1</t>
        </is>
      </c>
      <c r="C216" s="8" t="inlineStr">
        <is>
          <t>CAD-CAM alkalmazások 1</t>
        </is>
      </c>
      <c r="D216" s="12" t="n">
        <v>5</v>
      </c>
      <c r="E216" s="18" t="n">
        <v>3</v>
      </c>
      <c r="F216" s="8" t="inlineStr">
        <is>
          <t>Kötelezően választható</t>
        </is>
      </c>
      <c r="G216" s="18" t="n">
        <v>3</v>
      </c>
      <c r="H216" s="18" t="inlineStr">
        <is>
          <t>Gyakorlat</t>
        </is>
      </c>
      <c r="I216" s="8" t="inlineStr">
        <is>
          <t>Gy. jegy</t>
        </is>
      </c>
      <c r="J216" s="8" t="n">
        <v/>
      </c>
      <c r="K216" s="8" t="inlineStr">
        <is>
          <t>-</t>
        </is>
      </c>
      <c r="L216" s="8" t="inlineStr"/>
    </row>
    <row r="217">
      <c r="A217" s="17" t="inlineStr">
        <is>
          <t>MK-spec_J</t>
        </is>
      </c>
      <c r="B217" s="17" t="inlineStr">
        <is>
          <t>TBD-CAD_CAM_2</t>
        </is>
      </c>
      <c r="C217" s="8" t="inlineStr">
        <is>
          <t>CAD-CAM alkalmazások 2</t>
        </is>
      </c>
      <c r="D217" s="12" t="n">
        <v>6</v>
      </c>
      <c r="E217" s="18" t="n">
        <v>3</v>
      </c>
      <c r="F217" s="8" t="inlineStr">
        <is>
          <t>Kötelezően választható</t>
        </is>
      </c>
      <c r="G217" s="18" t="n">
        <v>3</v>
      </c>
      <c r="H217" s="18" t="inlineStr">
        <is>
          <t>Gyakorlat</t>
        </is>
      </c>
      <c r="I217" s="8" t="inlineStr">
        <is>
          <t>Gy. jegy</t>
        </is>
      </c>
      <c r="J217" s="8" t="n">
        <v/>
      </c>
      <c r="K217" s="8" t="inlineStr">
        <is>
          <t>CAD-CAM alkalmazások 1</t>
        </is>
      </c>
      <c r="L217" s="8" t="inlineStr"/>
    </row>
    <row r="218">
      <c r="A218" s="17" t="inlineStr">
        <is>
          <t>MK-spec_J</t>
        </is>
      </c>
      <c r="B218" s="17" t="inlineStr">
        <is>
          <t>TBD-IpariMér</t>
        </is>
      </c>
      <c r="C218" s="8" t="inlineStr">
        <is>
          <t>Ipari méréstechnika</t>
        </is>
      </c>
      <c r="D218" s="12" t="n">
        <v>5</v>
      </c>
      <c r="E218" s="18" t="n">
        <v>2</v>
      </c>
      <c r="F218" s="8" t="inlineStr">
        <is>
          <t>Kötelezően választható</t>
        </is>
      </c>
      <c r="G218" s="18" t="n">
        <v>2</v>
      </c>
      <c r="H218" s="18" t="inlineStr">
        <is>
          <t>Előadás</t>
        </is>
      </c>
      <c r="I218" s="8" t="inlineStr">
        <is>
          <t>Koll.</t>
        </is>
      </c>
      <c r="J218" s="8" t="inlineStr">
        <is>
          <t>Dr. Sárosi József</t>
        </is>
      </c>
      <c r="K218" s="8" t="inlineStr">
        <is>
          <t>Elektrotechnika</t>
        </is>
      </c>
      <c r="L218" s="8" t="inlineStr"/>
    </row>
    <row r="219">
      <c r="A219" s="17" t="inlineStr">
        <is>
          <t>MK-spec_J</t>
        </is>
      </c>
      <c r="B219" s="17" t="inlineStr">
        <is>
          <t>TBD-IpariMér</t>
        </is>
      </c>
      <c r="C219" s="8" t="inlineStr">
        <is>
          <t>Ipari méréstechnika gy.</t>
        </is>
      </c>
      <c r="D219" s="12" t="n">
        <v>5</v>
      </c>
      <c r="E219" s="18" t="n">
        <v>2</v>
      </c>
      <c r="F219" s="8" t="inlineStr">
        <is>
          <t>Kötelezően választható</t>
        </is>
      </c>
      <c r="G219" s="18" t="n">
        <v>2</v>
      </c>
      <c r="H219" s="18" t="inlineStr">
        <is>
          <t>Gyakorlat</t>
        </is>
      </c>
      <c r="I219" s="8" t="inlineStr">
        <is>
          <t>Aláírás</t>
        </is>
      </c>
      <c r="J219" s="8" t="inlineStr">
        <is>
          <t>Dr. Sárosi József</t>
        </is>
      </c>
      <c r="K219" s="8" t="inlineStr">
        <is>
          <t>Elektrotechnika</t>
        </is>
      </c>
      <c r="L219" s="8" t="inlineStr"/>
    </row>
    <row r="220">
      <c r="A220" s="17" t="inlineStr">
        <is>
          <t>MK-spec_J</t>
        </is>
      </c>
      <c r="B220" s="17" t="inlineStr">
        <is>
          <t>TBD-ÁbrGeom</t>
        </is>
      </c>
      <c r="C220" s="8" t="inlineStr">
        <is>
          <t>Ábrázoló geometria</t>
        </is>
      </c>
      <c r="D220" s="12" t="n">
        <v>5</v>
      </c>
      <c r="E220" s="18" t="n">
        <v>2</v>
      </c>
      <c r="F220" s="8" t="inlineStr">
        <is>
          <t>Kötelezően választható</t>
        </is>
      </c>
      <c r="G220" s="18" t="n">
        <v>2</v>
      </c>
      <c r="H220" s="18" t="inlineStr">
        <is>
          <t>Előadás</t>
        </is>
      </c>
      <c r="I220" s="8" t="inlineStr">
        <is>
          <t>Koll.</t>
        </is>
      </c>
      <c r="J220" s="8" t="inlineStr">
        <is>
          <t>Dr. Nagy Valéria</t>
        </is>
      </c>
      <c r="K220" s="8" t="inlineStr">
        <is>
          <t>-</t>
        </is>
      </c>
      <c r="L220" s="8" t="inlineStr"/>
    </row>
    <row r="221">
      <c r="A221" s="17" t="inlineStr">
        <is>
          <t>MK-spec_J</t>
        </is>
      </c>
      <c r="B221" s="17" t="inlineStr">
        <is>
          <t>TBD-ÁbrGeom</t>
        </is>
      </c>
      <c r="C221" s="8" t="inlineStr">
        <is>
          <t>Ábrázoló geometria gy.</t>
        </is>
      </c>
      <c r="D221" s="12" t="n">
        <v>5</v>
      </c>
      <c r="E221" s="18" t="n">
        <v>2</v>
      </c>
      <c r="F221" s="8" t="inlineStr">
        <is>
          <t>Kötelezően választható</t>
        </is>
      </c>
      <c r="G221" s="18" t="n">
        <v>2</v>
      </c>
      <c r="H221" s="18" t="inlineStr">
        <is>
          <t>Gyakorlat</t>
        </is>
      </c>
      <c r="I221" s="8" t="inlineStr">
        <is>
          <t>Aláírás</t>
        </is>
      </c>
      <c r="J221" s="8" t="inlineStr">
        <is>
          <t>Dr. Nagy Valéria</t>
        </is>
      </c>
      <c r="K221" s="8" t="inlineStr">
        <is>
          <t>-</t>
        </is>
      </c>
      <c r="L221" s="8" t="inlineStr"/>
    </row>
    <row r="222">
      <c r="A222" s="17" t="inlineStr">
        <is>
          <t>MK-spec_J</t>
        </is>
      </c>
      <c r="B222" s="17" t="inlineStr">
        <is>
          <t>TBD-MűszÁbr1</t>
        </is>
      </c>
      <c r="C222" s="8" t="inlineStr">
        <is>
          <t>Műszaki ábrázolás I</t>
        </is>
      </c>
      <c r="D222" s="12" t="n">
        <v>6</v>
      </c>
      <c r="E222" s="18" t="n">
        <v>1</v>
      </c>
      <c r="F222" s="8" t="inlineStr">
        <is>
          <t>Kötelezően választható</t>
        </is>
      </c>
      <c r="G222" s="18" t="n">
        <v>1</v>
      </c>
      <c r="H222" s="18" t="inlineStr">
        <is>
          <t>Előadás</t>
        </is>
      </c>
      <c r="I222" s="8" t="inlineStr">
        <is>
          <t>Koll.</t>
        </is>
      </c>
      <c r="J222" s="8" t="inlineStr">
        <is>
          <t>Dr. Tóth István Tibor</t>
        </is>
      </c>
      <c r="K222" s="8" t="inlineStr">
        <is>
          <t>-</t>
        </is>
      </c>
      <c r="L222" s="8" t="inlineStr"/>
    </row>
    <row r="223">
      <c r="A223" s="17" t="inlineStr">
        <is>
          <t>MK-spec_J</t>
        </is>
      </c>
      <c r="B223" s="17" t="inlineStr">
        <is>
          <t>TBD-MűszÁbr1</t>
        </is>
      </c>
      <c r="C223" s="8" t="inlineStr">
        <is>
          <t>Műszaki ábrázolás I gy.</t>
        </is>
      </c>
      <c r="D223" s="12" t="n">
        <v>6</v>
      </c>
      <c r="E223" s="18" t="n">
        <v>3</v>
      </c>
      <c r="F223" s="8" t="inlineStr">
        <is>
          <t>Kötelezően választható</t>
        </is>
      </c>
      <c r="G223" s="18" t="n">
        <v>3</v>
      </c>
      <c r="H223" s="18" t="inlineStr">
        <is>
          <t>Gyakorlat</t>
        </is>
      </c>
      <c r="I223" s="8" t="inlineStr">
        <is>
          <t>Aláírás</t>
        </is>
      </c>
      <c r="J223" s="8" t="inlineStr">
        <is>
          <t>Dr. Tóth István Tibor</t>
        </is>
      </c>
      <c r="K223" s="8" t="inlineStr">
        <is>
          <t>-</t>
        </is>
      </c>
      <c r="L223" s="8" t="inlineStr"/>
    </row>
    <row r="224">
      <c r="A224" s="17" t="inlineStr">
        <is>
          <t>MK-spec_J</t>
        </is>
      </c>
      <c r="B224" s="17" t="inlineStr">
        <is>
          <t>TBD-MűszÁbr2</t>
        </is>
      </c>
      <c r="C224" s="8" t="inlineStr">
        <is>
          <t>Műszaki ábrázolás II. (gy)</t>
        </is>
      </c>
      <c r="D224" s="12" t="n">
        <v>7</v>
      </c>
      <c r="E224" s="18" t="n">
        <v>4</v>
      </c>
      <c r="F224" s="8" t="inlineStr">
        <is>
          <t>Kötelezően választható</t>
        </is>
      </c>
      <c r="G224" s="18" t="n">
        <v>3</v>
      </c>
      <c r="H224" s="18" t="inlineStr">
        <is>
          <t>Gyakorlat</t>
        </is>
      </c>
      <c r="I224" s="8" t="inlineStr">
        <is>
          <t>Gy. jegy</t>
        </is>
      </c>
      <c r="J224" s="8" t="inlineStr">
        <is>
          <t>Dr. Péter Szabó István</t>
        </is>
      </c>
      <c r="K224" s="8" t="inlineStr">
        <is>
          <t>Műszaki ábrázolás I</t>
        </is>
      </c>
      <c r="L224" s="8" t="inlineStr"/>
    </row>
    <row r="225">
      <c r="A225" s="17" t="inlineStr">
        <is>
          <t>MK-spec_J</t>
        </is>
      </c>
      <c r="B225" s="17" t="inlineStr">
        <is>
          <t>TBD-MűszInnov</t>
        </is>
      </c>
      <c r="C225" s="8" t="inlineStr">
        <is>
          <t>Műszaki innováció</t>
        </is>
      </c>
      <c r="D225" s="12" t="n">
        <v>5</v>
      </c>
      <c r="E225" s="18" t="n">
        <v>2</v>
      </c>
      <c r="F225" s="8" t="inlineStr">
        <is>
          <t>Kötelezően választható</t>
        </is>
      </c>
      <c r="G225" s="18" t="n">
        <v>3</v>
      </c>
      <c r="H225" s="18" t="inlineStr">
        <is>
          <t>Előadás</t>
        </is>
      </c>
      <c r="I225" s="8" t="inlineStr">
        <is>
          <t>Koll.</t>
        </is>
      </c>
      <c r="J225" s="8" t="inlineStr">
        <is>
          <t>Dr. Nagy Valéria</t>
        </is>
      </c>
      <c r="K225" s="8" t="inlineStr">
        <is>
          <t>-</t>
        </is>
      </c>
      <c r="L225" s="8" t="inlineStr"/>
    </row>
    <row r="226">
      <c r="A226" s="17" t="inlineStr">
        <is>
          <t>MK-spec_J</t>
        </is>
      </c>
      <c r="B226" s="17" t="inlineStr">
        <is>
          <t>TBD-MűszInnov</t>
        </is>
      </c>
      <c r="C226" s="8" t="inlineStr">
        <is>
          <t>Műszaki innováció gy.</t>
        </is>
      </c>
      <c r="D226" s="12" t="n">
        <v>5</v>
      </c>
      <c r="E226" s="18" t="n">
        <v>1</v>
      </c>
      <c r="F226" s="8" t="inlineStr">
        <is>
          <t>Kötelezően választható</t>
        </is>
      </c>
      <c r="G226" s="18" t="n">
        <v>1</v>
      </c>
      <c r="H226" s="18" t="inlineStr">
        <is>
          <t>Gyakorlat</t>
        </is>
      </c>
      <c r="I226" s="8" t="inlineStr">
        <is>
          <t>Gy. jegy</t>
        </is>
      </c>
      <c r="J226" s="8" t="inlineStr">
        <is>
          <t>Dr. Nagy Valéria</t>
        </is>
      </c>
      <c r="K226" s="8" t="inlineStr">
        <is>
          <t>-</t>
        </is>
      </c>
      <c r="L226" s="8" t="inlineStr"/>
    </row>
    <row r="227">
      <c r="A227" s="17" t="inlineStr">
        <is>
          <t>MK-spec_J</t>
        </is>
      </c>
      <c r="B227" s="17" t="inlineStr">
        <is>
          <t>IN1084LA</t>
        </is>
      </c>
      <c r="C227" s="8" t="inlineStr">
        <is>
          <t>Projektlabor (lab)</t>
        </is>
      </c>
      <c r="D227" s="12" t="n">
        <v>5</v>
      </c>
      <c r="E227" s="18" t="n">
        <v>5</v>
      </c>
      <c r="F227" s="8" t="inlineStr">
        <is>
          <t>Kötelezően választható</t>
        </is>
      </c>
      <c r="G227" s="18" t="n">
        <v>5</v>
      </c>
      <c r="H227" s="18" t="inlineStr">
        <is>
          <t>Gyakorlat</t>
        </is>
      </c>
      <c r="I227" s="8" t="inlineStr">
        <is>
          <t>Gy. jegy</t>
        </is>
      </c>
      <c r="J227" s="8" t="inlineStr">
        <is>
          <t>Vadai Gergely Dr.</t>
        </is>
      </c>
      <c r="K227" s="8" t="inlineStr">
        <is>
          <t>-</t>
        </is>
      </c>
      <c r="L227" s="8" t="inlineStr"/>
    </row>
    <row r="228">
      <c r="A228" s="13" t="inlineStr">
        <is>
          <t>-</t>
        </is>
      </c>
      <c r="B228" s="14" t="inlineStr">
        <is>
          <t>SZV</t>
        </is>
      </c>
      <c r="C228" s="15" t="inlineStr">
        <is>
          <t>Szabadon választható</t>
        </is>
      </c>
      <c r="D228" s="4" t="n"/>
      <c r="E228" s="4" t="n"/>
      <c r="F228" s="16" t="inlineStr">
        <is>
          <t>Szabadon választható</t>
        </is>
      </c>
      <c r="G228" s="4" t="n"/>
      <c r="H228" s="4" t="n"/>
      <c r="I228" s="4" t="n"/>
      <c r="J228" s="4" t="n"/>
      <c r="K228" s="4" t="n"/>
      <c r="L228" s="16" t="inlineStr">
        <is>
          <t>A szabadon választható keretbe bármilyen tárgy felvehető. A szakmai tárgyak túlteljesítése esetén a többletkreditek ide is elszámolhatók.</t>
        </is>
      </c>
    </row>
    <row r="229">
      <c r="A229" s="17" t="inlineStr">
        <is>
          <t>SZV</t>
        </is>
      </c>
      <c r="B229" s="17" t="inlineStr">
        <is>
          <t>IN1004LA</t>
        </is>
      </c>
      <c r="C229" s="8" t="inlineStr">
        <is>
          <t>Egyetemi informatikai alapok</t>
        </is>
      </c>
      <c r="D229" s="12" t="n"/>
      <c r="E229" s="18" t="n">
        <v>2</v>
      </c>
      <c r="F229" s="8" t="inlineStr">
        <is>
          <t>Szabadon választható</t>
        </is>
      </c>
      <c r="G229" s="18" t="n">
        <v>2</v>
      </c>
      <c r="H229" s="18" t="inlineStr">
        <is>
          <t>Gyakorlat</t>
        </is>
      </c>
      <c r="I229" s="8" t="inlineStr">
        <is>
          <t>Gy. jegy</t>
        </is>
      </c>
      <c r="J229" s="8" t="inlineStr">
        <is>
          <t>Holló Csaba</t>
        </is>
      </c>
      <c r="K229" s="8" t="inlineStr">
        <is>
          <t>-</t>
        </is>
      </c>
      <c r="L229" s="8" t="inlineStr">
        <is>
          <t>Kiugrási lehetőség.</t>
        </is>
      </c>
    </row>
    <row r="230">
      <c r="A230" s="17" t="inlineStr">
        <is>
          <t>SZV</t>
        </is>
      </c>
      <c r="B230" s="17" t="inlineStr">
        <is>
          <t>IN1005EA</t>
        </is>
      </c>
      <c r="C230" s="8" t="inlineStr">
        <is>
          <t>Személyes és szociális készségek</t>
        </is>
      </c>
      <c r="D230" s="12" t="n"/>
      <c r="E230" s="18" t="n">
        <v>2</v>
      </c>
      <c r="F230" s="8" t="inlineStr">
        <is>
          <t>Szabadon választható</t>
        </is>
      </c>
      <c r="G230" s="18" t="n">
        <v>2</v>
      </c>
      <c r="H230" s="18" t="inlineStr">
        <is>
          <t>Előadás</t>
        </is>
      </c>
      <c r="I230" s="8" t="inlineStr">
        <is>
          <t>Beszámoló, 5 fok</t>
        </is>
      </c>
      <c r="J230" s="8" t="inlineStr">
        <is>
          <t>Holló Csaba</t>
        </is>
      </c>
      <c r="K230" s="8" t="inlineStr">
        <is>
          <t>-</t>
        </is>
      </c>
      <c r="L230" s="8" t="inlineStr"/>
    </row>
    <row r="231">
      <c r="A231" s="17" t="inlineStr">
        <is>
          <t>SZV</t>
        </is>
      </c>
      <c r="B231" s="17" t="inlineStr">
        <is>
          <t>IN1014EA</t>
        </is>
      </c>
      <c r="C231" s="8" t="inlineStr">
        <is>
          <t>Webfejlesztés alapjai</t>
        </is>
      </c>
      <c r="D231" s="12" t="n"/>
      <c r="E231" s="18" t="n">
        <v>1</v>
      </c>
      <c r="F231" s="8" t="inlineStr">
        <is>
          <t>Szabadon választható</t>
        </is>
      </c>
      <c r="G231" s="18" t="n">
        <v>1</v>
      </c>
      <c r="H231" s="18" t="inlineStr">
        <is>
          <t>Előadás</t>
        </is>
      </c>
      <c r="I231" s="8" t="inlineStr">
        <is>
          <t>Beszámoló, 5 fok</t>
        </is>
      </c>
      <c r="J231" s="8" t="inlineStr">
        <is>
          <t>Holló Csaba</t>
        </is>
      </c>
      <c r="K231" s="8" t="inlineStr">
        <is>
          <t>Lecture and practice components can be completed independently.</t>
        </is>
      </c>
      <c r="L231" s="8" t="inlineStr">
        <is>
          <t>Téma: HTML és CSS</t>
        </is>
      </c>
    </row>
    <row r="232">
      <c r="A232" s="17" t="inlineStr">
        <is>
          <t>SZV</t>
        </is>
      </c>
      <c r="B232" s="17" t="inlineStr">
        <is>
          <t>IN1014LA</t>
        </is>
      </c>
      <c r="C232" s="8" t="inlineStr">
        <is>
          <t>Webfejlesztés alapjai gy.</t>
        </is>
      </c>
      <c r="D232" s="12" t="n"/>
      <c r="E232" s="18" t="n">
        <v>2</v>
      </c>
      <c r="F232" s="8" t="inlineStr">
        <is>
          <t>Szabadon választható</t>
        </is>
      </c>
      <c r="G232" s="18" t="n">
        <v>1</v>
      </c>
      <c r="H232" s="18" t="inlineStr">
        <is>
          <t>Gyakorlat</t>
        </is>
      </c>
      <c r="I232" s="8" t="inlineStr">
        <is>
          <t>Gy. jegy</t>
        </is>
      </c>
      <c r="J232" s="8" t="inlineStr">
        <is>
          <t>Holló Csaba</t>
        </is>
      </c>
      <c r="K232" s="8" t="inlineStr">
        <is>
          <t>Lecture and practice components can be completed independently.</t>
        </is>
      </c>
      <c r="L232" s="8" t="inlineStr">
        <is>
          <t>Téma: HTML és CSS</t>
        </is>
      </c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</row>
  </sheetData>
  <mergeCells count="2">
    <mergeCell ref="A2:L2"/>
    <mergeCell ref="A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91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Intelligens ipari rendszerek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Matematika informatikusoknak II.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Téma: Folytonos matematika (kalkulus, lineáris algebra)</t>
        </is>
      </c>
    </row>
    <row r="9">
      <c r="A9" s="8" t="inlineStr">
        <is>
          <t>Digitális architektúrák</t>
        </is>
      </c>
      <c r="B9" s="9" t="n">
        <v>4</v>
      </c>
      <c r="C9" s="9" t="n">
        <v/>
      </c>
      <c r="D9" s="9" t="n">
        <v>3</v>
      </c>
      <c r="E9" s="9" t="n">
        <v/>
      </c>
      <c r="F9" s="8" t="inlineStr"/>
    </row>
    <row r="10">
      <c r="A10" s="8" t="inlineStr">
        <is>
          <t>Fizika mérnököknek I.</t>
        </is>
      </c>
      <c r="B10" s="9" t="n">
        <v>2</v>
      </c>
      <c r="C10" s="9" t="n">
        <v>3</v>
      </c>
      <c r="D10" s="9" t="n">
        <v>2</v>
      </c>
      <c r="E10" s="9" t="n">
        <v>3</v>
      </c>
      <c r="F10" s="8" t="inlineStr"/>
    </row>
    <row r="11">
      <c r="A11" s="8" t="inlineStr">
        <is>
          <t>Programozás alapjai</t>
        </is>
      </c>
      <c r="B11" s="9" t="n">
        <v>2</v>
      </c>
      <c r="C11" s="9" t="n">
        <v>3</v>
      </c>
      <c r="D11" s="9" t="n">
        <v>2</v>
      </c>
      <c r="E11" s="9" t="n">
        <v>2</v>
      </c>
      <c r="F11" s="8" t="inlineStr">
        <is>
          <t>1. félévben való teljesítése kritikus.</t>
        </is>
      </c>
    </row>
    <row r="12">
      <c r="A12" s="8" t="inlineStr">
        <is>
          <t>Számítógép hálózatok</t>
        </is>
      </c>
      <c r="B12" s="9" t="n">
        <v>2</v>
      </c>
      <c r="C12" s="9" t="n">
        <v/>
      </c>
      <c r="D12" s="9" t="n">
        <v>1</v>
      </c>
      <c r="E12" s="9" t="n">
        <v/>
      </c>
      <c r="F12" s="8" t="inlineStr"/>
    </row>
    <row r="13">
      <c r="A13" s="10">
        <f>CONCATENATE("Összesen 7 tárgy kötelező, ", SUM(B4:C12), " kr.")</f>
        <v/>
      </c>
      <c r="B13" s="11">
        <f>SUM(B4:B12)</f>
        <v/>
      </c>
      <c r="C13" s="11">
        <f>SUM(C4:C12)</f>
        <v/>
      </c>
      <c r="D13" s="11">
        <f>SUM(D4:D12)</f>
        <v/>
      </c>
      <c r="E13" s="11">
        <f>SUM(E4:E12)</f>
        <v/>
      </c>
      <c r="F13" s="12" t="n"/>
    </row>
    <row r="15">
      <c r="A15" s="3" t="inlineStr">
        <is>
          <t>2. félév</t>
        </is>
      </c>
      <c r="B15" s="4" t="n"/>
      <c r="C15" s="4" t="n"/>
      <c r="D15" s="4" t="n"/>
      <c r="E15" s="4" t="n"/>
      <c r="F15" s="4" t="n"/>
    </row>
    <row r="16">
      <c r="A16" s="5" t="inlineStr">
        <is>
          <t>Tárgy neve</t>
        </is>
      </c>
      <c r="B16" s="5" t="inlineStr">
        <is>
          <t>Előadás Kr.</t>
        </is>
      </c>
      <c r="C16" s="5" t="inlineStr">
        <is>
          <t>Gyakorlat Kr.</t>
        </is>
      </c>
      <c r="D16" s="5" t="inlineStr">
        <is>
          <t>Előadás óra</t>
        </is>
      </c>
      <c r="E16" s="5" t="inlineStr">
        <is>
          <t>Gyakorlat óra</t>
        </is>
      </c>
      <c r="F16" s="5" t="inlineStr">
        <is>
          <t>Előfeltétel/Megjegyzés/Megjegyzés szakra vonatkozóan</t>
        </is>
      </c>
    </row>
    <row r="17">
      <c r="A17" s="6" t="inlineStr">
        <is>
          <t>Szak közös kötelező tárgyai</t>
        </is>
      </c>
      <c r="B17" s="7" t="n"/>
      <c r="C17" s="7" t="n"/>
      <c r="D17" s="7" t="n"/>
      <c r="E17" s="7" t="n"/>
      <c r="F17" s="7" t="n"/>
    </row>
    <row r="18">
      <c r="A18" s="8" t="inlineStr">
        <is>
          <t>Matematika informatikusoknak IV.</t>
        </is>
      </c>
      <c r="B18" s="9" t="n">
        <v>2</v>
      </c>
      <c r="C18" s="9" t="n">
        <v>3</v>
      </c>
      <c r="D18" s="9" t="n">
        <v>2</v>
      </c>
      <c r="E18" s="9" t="n">
        <v>2</v>
      </c>
      <c r="F18" s="8" t="inlineStr">
        <is>
          <t>Matematika informatikusoknak II. / Téma: haladóbb kalkulus</t>
        </is>
      </c>
    </row>
    <row r="19">
      <c r="A19" s="8" t="inlineStr">
        <is>
          <t>Fizika mérnököknek II.</t>
        </is>
      </c>
      <c r="B19" s="9" t="n">
        <v>2</v>
      </c>
      <c r="C19" s="9" t="n">
        <v>3</v>
      </c>
      <c r="D19" s="9" t="n">
        <v>2</v>
      </c>
      <c r="E19" s="9" t="n">
        <v>3</v>
      </c>
      <c r="F19" s="8" t="inlineStr">
        <is>
          <t>Fizika mérnököknek I.; Matematika informatikusoknak I.; Matematika informatikusoknak II.</t>
        </is>
      </c>
    </row>
    <row r="20">
      <c r="A20" s="8" t="inlineStr">
        <is>
          <t>Objektumorientált programozás</t>
        </is>
      </c>
      <c r="B20" s="9" t="n">
        <v>2</v>
      </c>
      <c r="C20" s="9" t="n">
        <v>3</v>
      </c>
      <c r="D20" s="9" t="n">
        <v>2</v>
      </c>
      <c r="E20" s="9" t="n">
        <v>2</v>
      </c>
      <c r="F20" s="8" t="inlineStr">
        <is>
          <t>Programozás alapjai gy / 2. félévben való teljesítése kritikus. / JAVA alapú OOP kurzus</t>
        </is>
      </c>
    </row>
    <row r="21">
      <c r="A21" s="8" t="inlineStr">
        <is>
          <t>Elektronika I</t>
        </is>
      </c>
      <c r="B21" s="9" t="n">
        <v>2</v>
      </c>
      <c r="C21" s="9" t="n">
        <v>4</v>
      </c>
      <c r="D21" s="9" t="n">
        <v>2</v>
      </c>
      <c r="E21" s="9" t="n">
        <v>4</v>
      </c>
      <c r="F21" s="8" t="inlineStr">
        <is>
          <t xml:space="preserve">Fizika mérnököknek I.; Matematika informatikusoknak I.; Matematika informatikusoknak II.; Digitális architektúrák; Programozás alapjai
</t>
        </is>
      </c>
    </row>
    <row r="22">
      <c r="A22" s="10">
        <f>CONCATENATE("Összesen 4 tárgy kötelező, ", SUM(B16:C21), " kr.")</f>
        <v/>
      </c>
      <c r="B22" s="11">
        <f>SUM(B16:B21)</f>
        <v/>
      </c>
      <c r="C22" s="11">
        <f>SUM(C16:C21)</f>
        <v/>
      </c>
      <c r="D22" s="11">
        <f>SUM(D16:D21)</f>
        <v/>
      </c>
      <c r="E22" s="11">
        <f>SUM(E16:E21)</f>
        <v/>
      </c>
      <c r="F22" s="12" t="n"/>
    </row>
    <row r="23">
      <c r="A23" s="6" t="inlineStr">
        <is>
          <t>Specializáció választható tárgyai</t>
        </is>
      </c>
      <c r="B23" s="7" t="n"/>
      <c r="C23" s="7" t="n"/>
      <c r="D23" s="7" t="n"/>
      <c r="E23" s="7" t="n"/>
      <c r="F23" s="7" t="n"/>
    </row>
    <row r="24">
      <c r="A24" s="8" t="inlineStr">
        <is>
          <t>Operációs rendszerek</t>
        </is>
      </c>
      <c r="B24" s="9" t="n">
        <v>2</v>
      </c>
      <c r="C24" s="9" t="n">
        <v/>
      </c>
      <c r="D24" s="9" t="n">
        <v>2</v>
      </c>
      <c r="E24" s="9" t="n">
        <v/>
      </c>
      <c r="F24" s="8" t="inlineStr">
        <is>
          <t>Programozás alapjai gy</t>
        </is>
      </c>
    </row>
    <row r="26">
      <c r="A26" s="3" t="inlineStr">
        <is>
          <t>3. félév</t>
        </is>
      </c>
      <c r="B26" s="4" t="n"/>
      <c r="C26" s="4" t="n"/>
      <c r="D26" s="4" t="n"/>
      <c r="E26" s="4" t="n"/>
      <c r="F26" s="4" t="n"/>
    </row>
    <row r="27">
      <c r="A27" s="5" t="inlineStr">
        <is>
          <t>Tárgy neve</t>
        </is>
      </c>
      <c r="B27" s="5" t="inlineStr">
        <is>
          <t>Előadás Kr.</t>
        </is>
      </c>
      <c r="C27" s="5" t="inlineStr">
        <is>
          <t>Gyakorlat Kr.</t>
        </is>
      </c>
      <c r="D27" s="5" t="inlineStr">
        <is>
          <t>Előadás óra</t>
        </is>
      </c>
      <c r="E27" s="5" t="inlineStr">
        <is>
          <t>Gyakorlat óra</t>
        </is>
      </c>
      <c r="F27" s="5" t="inlineStr">
        <is>
          <t>Előfeltétel/Megjegyzés/Megjegyzés szakra vonatkozóan</t>
        </is>
      </c>
    </row>
    <row r="28">
      <c r="A28" s="6" t="inlineStr">
        <is>
          <t>Szak közös kötelező tárgyai</t>
        </is>
      </c>
      <c r="B28" s="7" t="n"/>
      <c r="C28" s="7" t="n"/>
      <c r="D28" s="7" t="n"/>
      <c r="E28" s="7" t="n"/>
      <c r="F28" s="7" t="n"/>
    </row>
    <row r="29">
      <c r="A29" s="8" t="inlineStr">
        <is>
          <t>Anyagismeret</t>
        </is>
      </c>
      <c r="B29" s="9" t="n">
        <v>2</v>
      </c>
      <c r="C29" s="9" t="n">
        <v>3</v>
      </c>
      <c r="D29" s="9" t="n">
        <v>2</v>
      </c>
      <c r="E29" s="9" t="n">
        <v>2</v>
      </c>
      <c r="F29" s="8" t="inlineStr"/>
    </row>
    <row r="30">
      <c r="A30" s="8" t="inlineStr">
        <is>
          <t>Mérés és adatelemzés</t>
        </is>
      </c>
      <c r="B30" s="9" t="n">
        <v>2</v>
      </c>
      <c r="C30" s="9" t="n">
        <v>3</v>
      </c>
      <c r="D30" s="9" t="n">
        <v>2</v>
      </c>
      <c r="E30" s="9" t="n">
        <v>3</v>
      </c>
      <c r="F30" s="8" t="inlineStr">
        <is>
          <t>Matematika informatikusoknak IV.; Analóg és digitális elektronika VAGY Elektronika I</t>
        </is>
      </c>
    </row>
    <row r="31">
      <c r="A31" s="8" t="inlineStr">
        <is>
          <t>Gépközeli programozás (MI)</t>
        </is>
      </c>
      <c r="B31" s="9" t="n">
        <v>2</v>
      </c>
      <c r="C31" s="9" t="n">
        <v>2</v>
      </c>
      <c r="D31" s="9" t="n">
        <v>1</v>
      </c>
      <c r="E31" s="9" t="n">
        <v>2</v>
      </c>
      <c r="F31" s="8" t="inlineStr">
        <is>
          <t>Objektumorientált programozás gy / C programozás (emelt gyakorlati óraszám)</t>
        </is>
      </c>
    </row>
    <row r="32">
      <c r="A32" s="8" t="inlineStr">
        <is>
          <t>Jelek és rendszerek</t>
        </is>
      </c>
      <c r="B32" s="9" t="n">
        <v>2</v>
      </c>
      <c r="C32" s="9" t="n">
        <v>3</v>
      </c>
      <c r="D32" s="9" t="n">
        <v>2</v>
      </c>
      <c r="E32" s="9" t="n">
        <v>3</v>
      </c>
      <c r="F32" s="8" t="inlineStr">
        <is>
          <t>Matematika informatikusoknak IV.; Analóg és digitális elektronika VAGY Elektronika I</t>
        </is>
      </c>
    </row>
    <row r="33">
      <c r="A33" s="8" t="inlineStr">
        <is>
          <t>Digitális labor</t>
        </is>
      </c>
      <c r="B33" s="9" t="n">
        <v/>
      </c>
      <c r="C33" s="9" t="n">
        <v>3</v>
      </c>
      <c r="D33" s="9" t="n">
        <v/>
      </c>
      <c r="E33" s="9" t="n">
        <v>3</v>
      </c>
      <c r="F33" s="8" t="inlineStr">
        <is>
          <t>Elektronika I VAGY Analóg és digitális elektronika</t>
        </is>
      </c>
    </row>
    <row r="34">
      <c r="A34" s="8" t="inlineStr">
        <is>
          <t>Elektromágneses terek</t>
        </is>
      </c>
      <c r="B34" s="9" t="n">
        <v>2</v>
      </c>
      <c r="C34" s="9" t="n">
        <v>3</v>
      </c>
      <c r="D34" s="9" t="n">
        <v>2</v>
      </c>
      <c r="E34" s="9" t="n">
        <v>2</v>
      </c>
      <c r="F34" s="8" t="inlineStr">
        <is>
          <t>Matematika informatikusoknak IV.; Fizika mérnököknek II.</t>
        </is>
      </c>
    </row>
    <row r="35">
      <c r="A35" s="8" t="inlineStr">
        <is>
          <t>Elektronika II</t>
        </is>
      </c>
      <c r="B35" s="9" t="n">
        <v>2</v>
      </c>
      <c r="C35" s="9" t="n">
        <v>3</v>
      </c>
      <c r="D35" s="9" t="n">
        <v>2</v>
      </c>
      <c r="E35" s="9" t="n">
        <v>3</v>
      </c>
      <c r="F35" s="8" t="inlineStr">
        <is>
          <t>Elektronika I</t>
        </is>
      </c>
    </row>
    <row r="36">
      <c r="A36" s="10">
        <f>CONCATENATE("Összesen 7 tárgy kötelező, ", SUM(B27:C35), " kr.")</f>
        <v/>
      </c>
      <c r="B36" s="11">
        <f>SUM(B27:B35)</f>
        <v/>
      </c>
      <c r="C36" s="11">
        <f>SUM(C27:C35)</f>
        <v/>
      </c>
      <c r="D36" s="11">
        <f>SUM(D27:D35)</f>
        <v/>
      </c>
      <c r="E36" s="11">
        <f>SUM(E27:E35)</f>
        <v/>
      </c>
      <c r="F36" s="12" t="n"/>
    </row>
    <row r="37">
      <c r="A37" s="6" t="inlineStr">
        <is>
          <t>Specializáció választható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Algoritmusok és adatszerkezetek</t>
        </is>
      </c>
      <c r="B38" s="9" t="n">
        <v>2</v>
      </c>
      <c r="C38" s="9" t="n">
        <v>4</v>
      </c>
      <c r="D38" s="9" t="n">
        <v>2</v>
      </c>
      <c r="E38" s="9" t="n">
        <v>2</v>
      </c>
      <c r="F38" s="8" t="inlineStr">
        <is>
          <t>Programozás alapjai gy</t>
        </is>
      </c>
    </row>
    <row r="40">
      <c r="A40" s="3" t="inlineStr">
        <is>
          <t>4. félév</t>
        </is>
      </c>
      <c r="B40" s="4" t="n"/>
      <c r="C40" s="4" t="n"/>
      <c r="D40" s="4" t="n"/>
      <c r="E40" s="4" t="n"/>
      <c r="F40" s="4" t="n"/>
    </row>
    <row r="41">
      <c r="A41" s="5" t="inlineStr">
        <is>
          <t>Tárgy neve</t>
        </is>
      </c>
      <c r="B41" s="5" t="inlineStr">
        <is>
          <t>Előadás Kr.</t>
        </is>
      </c>
      <c r="C41" s="5" t="inlineStr">
        <is>
          <t>Gyakorlat Kr.</t>
        </is>
      </c>
      <c r="D41" s="5" t="inlineStr">
        <is>
          <t>Előadás óra</t>
        </is>
      </c>
      <c r="E41" s="5" t="inlineStr">
        <is>
          <t>Gyakorlat óra</t>
        </is>
      </c>
      <c r="F41" s="5" t="inlineStr">
        <is>
          <t>Előfeltétel/Megjegyzés/Megjegyzés szakra vonatkozóan</t>
        </is>
      </c>
    </row>
    <row r="42">
      <c r="A42" s="6" t="inlineStr">
        <is>
          <t>Szak közös kötelező tárgyai</t>
        </is>
      </c>
      <c r="B42" s="7" t="n"/>
      <c r="C42" s="7" t="n"/>
      <c r="D42" s="7" t="n"/>
      <c r="E42" s="7" t="n"/>
      <c r="F42" s="7" t="n"/>
    </row>
    <row r="43">
      <c r="A43" s="8" t="inlineStr">
        <is>
          <t>Matematika informatikusoknak III.</t>
        </is>
      </c>
      <c r="B43" s="9" t="n">
        <v>2</v>
      </c>
      <c r="C43" s="9" t="n">
        <v>1</v>
      </c>
      <c r="D43" s="9" t="n">
        <v>2</v>
      </c>
      <c r="E43" s="9" t="n">
        <v>1</v>
      </c>
      <c r="F43" s="8" t="inlineStr">
        <is>
          <t>Matematika informatikusoknak II. / Téma: Valószínűségszámítás és statisztika alapjai</t>
        </is>
      </c>
    </row>
    <row r="44">
      <c r="A44" s="8" t="inlineStr">
        <is>
          <t>Irányítástechnika</t>
        </is>
      </c>
      <c r="B44" s="9" t="n">
        <v>2</v>
      </c>
      <c r="C44" s="9" t="n">
        <v>3</v>
      </c>
      <c r="D44" s="9" t="n">
        <v>2</v>
      </c>
      <c r="E44" s="9" t="n">
        <v>2</v>
      </c>
      <c r="F44" s="8" t="inlineStr">
        <is>
          <t>Jelek és rendszerek</t>
        </is>
      </c>
    </row>
    <row r="45">
      <c r="A45" s="8" t="inlineStr">
        <is>
          <t>Ipari automatizálás</t>
        </is>
      </c>
      <c r="B45" s="9" t="n">
        <v>2</v>
      </c>
      <c r="C45" s="9" t="n">
        <v>3</v>
      </c>
      <c r="D45" s="9" t="n">
        <v>2</v>
      </c>
      <c r="E45" s="9" t="n">
        <v>3</v>
      </c>
      <c r="F45" s="8" t="inlineStr">
        <is>
          <t>Elektronika I</t>
        </is>
      </c>
    </row>
    <row r="46">
      <c r="A46" s="8" t="inlineStr">
        <is>
          <t>Elektrotechnika</t>
        </is>
      </c>
      <c r="B46" s="9" t="n">
        <v>2</v>
      </c>
      <c r="C46" s="9" t="n">
        <v>3</v>
      </c>
      <c r="D46" s="9" t="n">
        <v>2</v>
      </c>
      <c r="E46" s="9" t="n">
        <v>2</v>
      </c>
      <c r="F46" s="8" t="inlineStr">
        <is>
          <t>Mérés és adatelemzés</t>
        </is>
      </c>
    </row>
    <row r="47">
      <c r="A47" s="8" t="inlineStr">
        <is>
          <t>Elektronikai technológia</t>
        </is>
      </c>
      <c r="B47" s="9" t="n">
        <v>2</v>
      </c>
      <c r="C47" s="9" t="n">
        <v>4</v>
      </c>
      <c r="D47" s="9" t="n">
        <v>2</v>
      </c>
      <c r="E47" s="9" t="n">
        <v>3</v>
      </c>
      <c r="F47" s="8" t="inlineStr">
        <is>
          <t>Elektronika II; Anyagismeret</t>
        </is>
      </c>
    </row>
    <row r="48">
      <c r="A48" s="8" t="inlineStr">
        <is>
          <t>Mikroelektronika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Elektronika II; Anyagismeret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Robotika</t>
        </is>
      </c>
      <c r="B50" s="9" t="n">
        <v>2</v>
      </c>
      <c r="C50" s="9" t="n">
        <v>3</v>
      </c>
      <c r="D50" s="9" t="n">
        <v>2</v>
      </c>
      <c r="E50" s="9" t="n">
        <v>2</v>
      </c>
      <c r="F50" s="8" t="inlineStr">
        <is>
          <t>Jelek és rendszerek</t>
        </is>
      </c>
    </row>
    <row r="51">
      <c r="A51" s="10">
        <f>CONCATENATE("Összesen 7 tárgy kötelező, ", SUM(B41:C50), " kr.")</f>
        <v/>
      </c>
      <c r="B51" s="11">
        <f>SUM(B41:B50)</f>
        <v/>
      </c>
      <c r="C51" s="11">
        <f>SUM(C41:C50)</f>
        <v/>
      </c>
      <c r="D51" s="11">
        <f>SUM(D41:D50)</f>
        <v/>
      </c>
      <c r="E51" s="11">
        <f>SUM(E41:E50)</f>
        <v/>
      </c>
      <c r="F51" s="12" t="n"/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Villamos energetika</t>
        </is>
      </c>
      <c r="B56" s="9" t="n">
        <v>3</v>
      </c>
      <c r="C56" s="9" t="n">
        <v>3</v>
      </c>
      <c r="D56" s="9" t="n">
        <v>3</v>
      </c>
      <c r="E56" s="9" t="n">
        <v>2</v>
      </c>
      <c r="F56" s="8" t="inlineStr">
        <is>
          <t>Elektrotechnika</t>
        </is>
      </c>
    </row>
    <row r="57">
      <c r="A57" s="8" t="inlineStr">
        <is>
          <t>Beágyazott rendszerek</t>
        </is>
      </c>
      <c r="B57" s="9" t="n">
        <v>2</v>
      </c>
      <c r="C57" s="9" t="n">
        <v/>
      </c>
      <c r="D57" s="9" t="n">
        <v>2</v>
      </c>
      <c r="E57" s="9" t="n">
        <v/>
      </c>
      <c r="F57" s="8" t="inlineStr">
        <is>
          <t>Gépközeli programozás (MI); Irányítástechnika; Mérés és adatelemzés</t>
        </is>
      </c>
    </row>
    <row r="58">
      <c r="A58" s="8" t="inlineStr">
        <is>
          <t>Beágyazott rendszerek (VM)</t>
        </is>
      </c>
      <c r="B58" s="9" t="n">
        <v/>
      </c>
      <c r="C58" s="9" t="n">
        <v>4</v>
      </c>
      <c r="D58" s="9" t="n">
        <v/>
      </c>
      <c r="E58" s="9" t="n">
        <v>4</v>
      </c>
      <c r="F58" s="8" t="inlineStr">
        <is>
          <t>Gépközeli programozás (MI); Irányítástechnika; Mérés és adatelemzés</t>
        </is>
      </c>
    </row>
    <row r="59">
      <c r="A59" s="8" t="inlineStr">
        <is>
          <t>Konfigurálható digitális rendszerek</t>
        </is>
      </c>
      <c r="B59" s="9" t="n">
        <v>2</v>
      </c>
      <c r="C59" s="9" t="n">
        <v>3</v>
      </c>
      <c r="D59" s="9" t="n">
        <v>2</v>
      </c>
      <c r="E59" s="9" t="n">
        <v>2</v>
      </c>
      <c r="F59" s="8" t="inlineStr">
        <is>
          <t>Elektronika I</t>
        </is>
      </c>
    </row>
    <row r="60">
      <c r="A60" s="8" t="inlineStr">
        <is>
          <t>Távközlő hálózatok</t>
        </is>
      </c>
      <c r="B60" s="9" t="n">
        <v>3</v>
      </c>
      <c r="C60" s="9" t="n">
        <v/>
      </c>
      <c r="D60" s="9" t="n">
        <v>2</v>
      </c>
      <c r="E60" s="9" t="n">
        <v/>
      </c>
      <c r="F60" s="8" t="inlineStr">
        <is>
          <t>Mérés és adatelemzés, Jelek és rendszerek</t>
        </is>
      </c>
    </row>
    <row r="61">
      <c r="A61" s="6" t="inlineStr">
        <is>
          <t>Specializáció kötelező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Szenzorok, aktuátorok</t>
        </is>
      </c>
      <c r="B62" s="9" t="n">
        <v>3</v>
      </c>
      <c r="C62" s="9" t="n">
        <v>2</v>
      </c>
      <c r="D62" s="9" t="n">
        <v>2</v>
      </c>
      <c r="E62" s="9" t="n">
        <v>2</v>
      </c>
      <c r="F62" s="8" t="inlineStr">
        <is>
          <t>Mérés és adatelemzés</t>
        </is>
      </c>
    </row>
    <row r="63">
      <c r="A63" s="10">
        <f>CONCATENATE("Összesen 6 tárgy kötelező, ", SUM(B54:C62), " kr.")</f>
        <v/>
      </c>
      <c r="B63" s="11">
        <f>SUM(B54:B62)</f>
        <v/>
      </c>
      <c r="C63" s="11">
        <f>SUM(C54:C62)</f>
        <v/>
      </c>
      <c r="D63" s="11">
        <f>SUM(D54:D62)</f>
        <v/>
      </c>
      <c r="E63" s="11">
        <f>SUM(E54:E62)</f>
        <v/>
      </c>
      <c r="F63" s="12" t="n"/>
    </row>
    <row r="64">
      <c r="A64" s="6" t="inlineStr">
        <is>
          <t>Specializáció választható tárgyai</t>
        </is>
      </c>
      <c r="B64" s="7" t="n"/>
      <c r="C64" s="7" t="n"/>
      <c r="D64" s="7" t="n"/>
      <c r="E64" s="7" t="n"/>
      <c r="F64" s="7" t="n"/>
    </row>
    <row r="65">
      <c r="A65" s="8" t="inlineStr">
        <is>
          <t>Projektlabor (lab)</t>
        </is>
      </c>
      <c r="B65" s="9" t="n">
        <v/>
      </c>
      <c r="C65" s="9" t="n">
        <v>5</v>
      </c>
      <c r="D65" s="9" t="n">
        <v/>
      </c>
      <c r="E65" s="9" t="n">
        <v>5</v>
      </c>
      <c r="F65" s="8" t="inlineStr"/>
    </row>
    <row r="67">
      <c r="A67" s="3" t="inlineStr">
        <is>
          <t>6. félév</t>
        </is>
      </c>
      <c r="B67" s="4" t="n"/>
      <c r="C67" s="4" t="n"/>
      <c r="D67" s="4" t="n"/>
      <c r="E67" s="4" t="n"/>
      <c r="F67" s="4" t="n"/>
    </row>
    <row r="68">
      <c r="A68" s="5" t="inlineStr">
        <is>
          <t>Tárgy neve</t>
        </is>
      </c>
      <c r="B68" s="5" t="inlineStr">
        <is>
          <t>Előadás Kr.</t>
        </is>
      </c>
      <c r="C68" s="5" t="inlineStr">
        <is>
          <t>Gyakorlat Kr.</t>
        </is>
      </c>
      <c r="D68" s="5" t="inlineStr">
        <is>
          <t>Előadás óra</t>
        </is>
      </c>
      <c r="E68" s="5" t="inlineStr">
        <is>
          <t>Gyakorlat óra</t>
        </is>
      </c>
      <c r="F68" s="5" t="inlineStr">
        <is>
          <t>Előfeltétel/Megjegyzés/Megjegyzés szakra vonatkozóan</t>
        </is>
      </c>
    </row>
    <row r="69">
      <c r="A69" s="6" t="inlineStr">
        <is>
          <t>Szak közös kötelező tárgyai</t>
        </is>
      </c>
      <c r="B69" s="7" t="n"/>
      <c r="C69" s="7" t="n"/>
      <c r="D69" s="7" t="n"/>
      <c r="E69" s="7" t="n"/>
      <c r="F69" s="7" t="n"/>
    </row>
    <row r="70">
      <c r="A70" s="8" t="inlineStr">
        <is>
          <t>Szakdolgozat 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Ipari hálózatok</t>
        </is>
      </c>
      <c r="B72" s="9" t="n">
        <v>1</v>
      </c>
      <c r="C72" s="9" t="n">
        <v>2</v>
      </c>
      <c r="D72" s="9" t="n">
        <v>1</v>
      </c>
      <c r="E72" s="9" t="n">
        <v>2</v>
      </c>
      <c r="F72" s="8" t="inlineStr">
        <is>
          <t>Digitális architektúrák, Számítógép hálózatok, Ipari automatizálás</t>
        </is>
      </c>
    </row>
    <row r="73">
      <c r="A73" s="8" t="inlineStr">
        <is>
          <t>Gépek mérése, diagnosztikája</t>
        </is>
      </c>
      <c r="B73" s="9" t="n">
        <v>2</v>
      </c>
      <c r="C73" s="9" t="n">
        <v>2</v>
      </c>
      <c r="D73" s="9" t="n">
        <v>1</v>
      </c>
      <c r="E73" s="9" t="n">
        <v>2</v>
      </c>
      <c r="F73" s="8" t="inlineStr">
        <is>
          <t>Mérés és adatelemzés</t>
        </is>
      </c>
    </row>
    <row r="74">
      <c r="A74" s="8" t="inlineStr">
        <is>
          <t>Villamos gépek és hajtások</t>
        </is>
      </c>
      <c r="B74" s="9" t="n">
        <v>3</v>
      </c>
      <c r="C74" s="9" t="n">
        <v>2</v>
      </c>
      <c r="D74" s="9" t="n">
        <v>2</v>
      </c>
      <c r="E74" s="9" t="n">
        <v>2</v>
      </c>
      <c r="F74" s="8" t="inlineStr"/>
    </row>
    <row r="75">
      <c r="A75" s="10">
        <f>CONCATENATE("Összesen 4 tárgy kötelező, ", SUM(B68:C74), " kr.")</f>
        <v/>
      </c>
      <c r="B75" s="11">
        <f>SUM(B68:B74)</f>
        <v/>
      </c>
      <c r="C75" s="11">
        <f>SUM(C68:C74)</f>
        <v/>
      </c>
      <c r="D75" s="11">
        <f>SUM(D68:D74)</f>
        <v/>
      </c>
      <c r="E75" s="11">
        <f>SUM(E68:E74)</f>
        <v/>
      </c>
      <c r="F75" s="12" t="n"/>
    </row>
    <row r="76">
      <c r="A76" s="6" t="inlineStr">
        <is>
          <t>Specializáció választható tárgyai</t>
        </is>
      </c>
      <c r="B76" s="7" t="n"/>
      <c r="C76" s="7" t="n"/>
      <c r="D76" s="7" t="n"/>
      <c r="E76" s="7" t="n"/>
      <c r="F76" s="7" t="n"/>
    </row>
    <row r="77">
      <c r="A77" s="8" t="inlineStr">
        <is>
          <t>Digitális képfeldolgozás</t>
        </is>
      </c>
      <c r="B77" s="9" t="n">
        <v>2</v>
      </c>
      <c r="C77" s="9" t="n">
        <v>2</v>
      </c>
      <c r="D77" s="9" t="n">
        <v>2</v>
      </c>
      <c r="E77" s="9" t="n">
        <v>2</v>
      </c>
      <c r="F77" s="8" t="inlineStr">
        <is>
          <t>Matematika informatikusoknak I.; Programozás alapjai gy</t>
        </is>
      </c>
    </row>
    <row r="78">
      <c r="A78" s="8" t="inlineStr">
        <is>
          <t>Pneumatikus és hidraulikus vezérlések</t>
        </is>
      </c>
      <c r="B78" s="9" t="n">
        <v>2</v>
      </c>
      <c r="C78" s="9" t="n">
        <v>2</v>
      </c>
      <c r="D78" s="9" t="n">
        <v>2</v>
      </c>
      <c r="E78" s="9" t="n">
        <v>2</v>
      </c>
      <c r="F78" s="8" t="inlineStr">
        <is>
          <t>Szenzorok, aktuátorok</t>
        </is>
      </c>
    </row>
    <row r="80">
      <c r="A80" s="3" t="inlineStr">
        <is>
          <t>7. félév</t>
        </is>
      </c>
      <c r="B80" s="4" t="n"/>
      <c r="C80" s="4" t="n"/>
      <c r="D80" s="4" t="n"/>
      <c r="E80" s="4" t="n"/>
      <c r="F80" s="4" t="n"/>
    </row>
    <row r="81">
      <c r="A81" s="5" t="inlineStr">
        <is>
          <t>Tárgy neve</t>
        </is>
      </c>
      <c r="B81" s="5" t="inlineStr">
        <is>
          <t>Előadás Kr.</t>
        </is>
      </c>
      <c r="C81" s="5" t="inlineStr">
        <is>
          <t>Gyakorlat Kr.</t>
        </is>
      </c>
      <c r="D81" s="5" t="inlineStr">
        <is>
          <t>Előadás óra</t>
        </is>
      </c>
      <c r="E81" s="5" t="inlineStr">
        <is>
          <t>Gyakorlat óra</t>
        </is>
      </c>
      <c r="F81" s="5" t="inlineStr">
        <is>
          <t>Előfeltétel/Megjegyzés/Megjegyzés szakra vonatkozóan</t>
        </is>
      </c>
    </row>
    <row r="82">
      <c r="A82" s="6" t="inlineStr">
        <is>
          <t>Szak közös kötelező tárgyai</t>
        </is>
      </c>
      <c r="B82" s="7" t="n"/>
      <c r="C82" s="7" t="n"/>
      <c r="D82" s="7" t="n"/>
      <c r="E82" s="7" t="n"/>
      <c r="F82" s="7" t="n"/>
    </row>
    <row r="83">
      <c r="A83" s="8" t="inlineStr">
        <is>
          <t>Szakmai gyakorlat villamosmérnök</t>
        </is>
      </c>
      <c r="B83" s="9" t="n">
        <v/>
      </c>
      <c r="C83" s="9" t="n">
        <v>0</v>
      </c>
      <c r="D83" s="9" t="n">
        <v/>
      </c>
      <c r="E83" s="9" t="n">
        <v/>
      </c>
      <c r="F83" s="8" t="inlineStr">
        <is>
          <t>240 óra</t>
        </is>
      </c>
    </row>
    <row r="84">
      <c r="A84" s="8" t="inlineStr">
        <is>
          <t>Szakdolgozat II</t>
        </is>
      </c>
      <c r="B84" s="9" t="n">
        <v/>
      </c>
      <c r="C84" s="9" t="n">
        <v>10</v>
      </c>
      <c r="D84" s="9" t="n">
        <v/>
      </c>
      <c r="E84" s="9" t="n">
        <v>1</v>
      </c>
      <c r="F84" s="8" t="inlineStr"/>
    </row>
    <row r="85">
      <c r="A85" s="6" t="inlineStr">
        <is>
          <t>Specializáció kötelező tárgyai</t>
        </is>
      </c>
      <c r="B85" s="7" t="n"/>
      <c r="C85" s="7" t="n"/>
      <c r="D85" s="7" t="n"/>
      <c r="E85" s="7" t="n"/>
      <c r="F85" s="7" t="n"/>
    </row>
    <row r="86">
      <c r="A86" s="8" t="inlineStr">
        <is>
          <t>Intelligens rendszerek</t>
        </is>
      </c>
      <c r="B86" s="9" t="n">
        <v>2</v>
      </c>
      <c r="C86" s="9" t="n">
        <v>3</v>
      </c>
      <c r="D86" s="9" t="n">
        <v>2</v>
      </c>
      <c r="E86" s="9" t="n">
        <v>2</v>
      </c>
      <c r="F86" s="8" t="inlineStr">
        <is>
          <t>Irányítástechnika</t>
        </is>
      </c>
    </row>
    <row r="87">
      <c r="A87" s="10">
        <f>CONCATENATE("Összesen 3 tárgy kötelező, ", SUM(B81:C86), " kr.")</f>
        <v/>
      </c>
      <c r="B87" s="11">
        <f>SUM(B81:B86)</f>
        <v/>
      </c>
      <c r="C87" s="11">
        <f>SUM(C81:C86)</f>
        <v/>
      </c>
      <c r="D87" s="11">
        <f>SUM(D81:D86)</f>
        <v/>
      </c>
      <c r="E87" s="11">
        <f>SUM(E81:E86)</f>
        <v/>
      </c>
      <c r="F87" s="12" t="n"/>
    </row>
    <row r="89">
      <c r="A89" s="3" t="inlineStr">
        <is>
          <t>Választható tárgyak, félév nincs meghatározva.</t>
        </is>
      </c>
      <c r="B89" s="4" t="n"/>
      <c r="C89" s="4" t="n"/>
      <c r="D89" s="4" t="n"/>
      <c r="E89" s="4" t="n"/>
      <c r="F89" s="4" t="n"/>
    </row>
    <row r="90">
      <c r="A90" s="5" t="inlineStr">
        <is>
          <t>Tárgy neve</t>
        </is>
      </c>
      <c r="B90" s="5" t="inlineStr">
        <is>
          <t>Előadás Kr.</t>
        </is>
      </c>
      <c r="C90" s="5" t="inlineStr">
        <is>
          <t>Gyakorlat Kr.</t>
        </is>
      </c>
      <c r="D90" s="5" t="inlineStr">
        <is>
          <t>Előadás óra</t>
        </is>
      </c>
      <c r="E90" s="5" t="inlineStr">
        <is>
          <t>Gyakorlat óra</t>
        </is>
      </c>
      <c r="F90" s="5" t="inlineStr">
        <is>
          <t>Előfeltétel/Megjegyzés/Megjegyzés szakra vonatkozóan</t>
        </is>
      </c>
    </row>
    <row r="91">
      <c r="A91" s="8" t="inlineStr">
        <is>
          <t>PLC verseny felkészítés</t>
        </is>
      </c>
      <c r="B91" s="9" t="n">
        <v/>
      </c>
      <c r="C91" s="9" t="n">
        <v>4</v>
      </c>
      <c r="D91" s="9" t="n">
        <v/>
      </c>
      <c r="E91" s="9" t="n">
        <v>4</v>
      </c>
      <c r="F91" s="8" t="inlineStr">
        <is>
          <t>Ipari automatizálás</t>
        </is>
      </c>
    </row>
  </sheetData>
  <mergeCells count="24">
    <mergeCell ref="A80:F80"/>
    <mergeCell ref="A37:F37"/>
    <mergeCell ref="A89:F89"/>
    <mergeCell ref="A26:F26"/>
    <mergeCell ref="A3:F3"/>
    <mergeCell ref="A55:F55"/>
    <mergeCell ref="A71:F71"/>
    <mergeCell ref="A85:F85"/>
    <mergeCell ref="A42:F42"/>
    <mergeCell ref="A76:F76"/>
    <mergeCell ref="A5:F5"/>
    <mergeCell ref="A23:F23"/>
    <mergeCell ref="A17:F17"/>
    <mergeCell ref="A53:F53"/>
    <mergeCell ref="A28:F28"/>
    <mergeCell ref="A67:F67"/>
    <mergeCell ref="A40:F40"/>
    <mergeCell ref="A64:F64"/>
    <mergeCell ref="A15:F15"/>
    <mergeCell ref="A49:F49"/>
    <mergeCell ref="A82:F82"/>
    <mergeCell ref="A1:F1"/>
    <mergeCell ref="A61:F61"/>
    <mergeCell ref="A69:F6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92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Ipari automatizálás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Matematika informatikusoknak II.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Téma: Folytonos matematika (kalkulus, lineáris algebra)</t>
        </is>
      </c>
    </row>
    <row r="9">
      <c r="A9" s="8" t="inlineStr">
        <is>
          <t>Digitális architektúrák</t>
        </is>
      </c>
      <c r="B9" s="9" t="n">
        <v>4</v>
      </c>
      <c r="C9" s="9" t="n">
        <v/>
      </c>
      <c r="D9" s="9" t="n">
        <v>3</v>
      </c>
      <c r="E9" s="9" t="n">
        <v/>
      </c>
      <c r="F9" s="8" t="inlineStr"/>
    </row>
    <row r="10">
      <c r="A10" s="8" t="inlineStr">
        <is>
          <t>Fizika mérnököknek I.</t>
        </is>
      </c>
      <c r="B10" s="9" t="n">
        <v>2</v>
      </c>
      <c r="C10" s="9" t="n">
        <v>3</v>
      </c>
      <c r="D10" s="9" t="n">
        <v>2</v>
      </c>
      <c r="E10" s="9" t="n">
        <v>3</v>
      </c>
      <c r="F10" s="8" t="inlineStr"/>
    </row>
    <row r="11">
      <c r="A11" s="8" t="inlineStr">
        <is>
          <t>Programozás alapjai</t>
        </is>
      </c>
      <c r="B11" s="9" t="n">
        <v>2</v>
      </c>
      <c r="C11" s="9" t="n">
        <v>3</v>
      </c>
      <c r="D11" s="9" t="n">
        <v>2</v>
      </c>
      <c r="E11" s="9" t="n">
        <v>2</v>
      </c>
      <c r="F11" s="8" t="inlineStr">
        <is>
          <t>1. félévben való teljesítése kritikus.</t>
        </is>
      </c>
    </row>
    <row r="12">
      <c r="A12" s="8" t="inlineStr">
        <is>
          <t>Számítógép hálózatok</t>
        </is>
      </c>
      <c r="B12" s="9" t="n">
        <v>2</v>
      </c>
      <c r="C12" s="9" t="n">
        <v/>
      </c>
      <c r="D12" s="9" t="n">
        <v>1</v>
      </c>
      <c r="E12" s="9" t="n">
        <v/>
      </c>
      <c r="F12" s="8" t="inlineStr"/>
    </row>
    <row r="13">
      <c r="A13" s="10">
        <f>CONCATENATE("Összesen 7 tárgy kötelező, ", SUM(B4:C12), " kr.")</f>
        <v/>
      </c>
      <c r="B13" s="11">
        <f>SUM(B4:B12)</f>
        <v/>
      </c>
      <c r="C13" s="11">
        <f>SUM(C4:C12)</f>
        <v/>
      </c>
      <c r="D13" s="11">
        <f>SUM(D4:D12)</f>
        <v/>
      </c>
      <c r="E13" s="11">
        <f>SUM(E4:E12)</f>
        <v/>
      </c>
      <c r="F13" s="12" t="n"/>
    </row>
    <row r="15">
      <c r="A15" s="3" t="inlineStr">
        <is>
          <t>2. félév</t>
        </is>
      </c>
      <c r="B15" s="4" t="n"/>
      <c r="C15" s="4" t="n"/>
      <c r="D15" s="4" t="n"/>
      <c r="E15" s="4" t="n"/>
      <c r="F15" s="4" t="n"/>
    </row>
    <row r="16">
      <c r="A16" s="5" t="inlineStr">
        <is>
          <t>Tárgy neve</t>
        </is>
      </c>
      <c r="B16" s="5" t="inlineStr">
        <is>
          <t>Előadás Kr.</t>
        </is>
      </c>
      <c r="C16" s="5" t="inlineStr">
        <is>
          <t>Gyakorlat Kr.</t>
        </is>
      </c>
      <c r="D16" s="5" t="inlineStr">
        <is>
          <t>Előadás óra</t>
        </is>
      </c>
      <c r="E16" s="5" t="inlineStr">
        <is>
          <t>Gyakorlat óra</t>
        </is>
      </c>
      <c r="F16" s="5" t="inlineStr">
        <is>
          <t>Előfeltétel/Megjegyzés/Megjegyzés szakra vonatkozóan</t>
        </is>
      </c>
    </row>
    <row r="17">
      <c r="A17" s="6" t="inlineStr">
        <is>
          <t>Szak közös kötelező tárgyai</t>
        </is>
      </c>
      <c r="B17" s="7" t="n"/>
      <c r="C17" s="7" t="n"/>
      <c r="D17" s="7" t="n"/>
      <c r="E17" s="7" t="n"/>
      <c r="F17" s="7" t="n"/>
    </row>
    <row r="18">
      <c r="A18" s="8" t="inlineStr">
        <is>
          <t>Matematika informatikusoknak IV.</t>
        </is>
      </c>
      <c r="B18" s="9" t="n">
        <v>2</v>
      </c>
      <c r="C18" s="9" t="n">
        <v>3</v>
      </c>
      <c r="D18" s="9" t="n">
        <v>2</v>
      </c>
      <c r="E18" s="9" t="n">
        <v>2</v>
      </c>
      <c r="F18" s="8" t="inlineStr">
        <is>
          <t>Matematika informatikusoknak II. / Téma: haladóbb kalkulus</t>
        </is>
      </c>
    </row>
    <row r="19">
      <c r="A19" s="8" t="inlineStr">
        <is>
          <t>Fizika mérnököknek II.</t>
        </is>
      </c>
      <c r="B19" s="9" t="n">
        <v>2</v>
      </c>
      <c r="C19" s="9" t="n">
        <v>3</v>
      </c>
      <c r="D19" s="9" t="n">
        <v>2</v>
      </c>
      <c r="E19" s="9" t="n">
        <v>3</v>
      </c>
      <c r="F19" s="8" t="inlineStr">
        <is>
          <t>Fizika mérnököknek I.; Matematika informatikusoknak I.; Matematika informatikusoknak II.</t>
        </is>
      </c>
    </row>
    <row r="20">
      <c r="A20" s="8" t="inlineStr">
        <is>
          <t>Objektumorientált programozás</t>
        </is>
      </c>
      <c r="B20" s="9" t="n">
        <v>2</v>
      </c>
      <c r="C20" s="9" t="n">
        <v>3</v>
      </c>
      <c r="D20" s="9" t="n">
        <v>2</v>
      </c>
      <c r="E20" s="9" t="n">
        <v>2</v>
      </c>
      <c r="F20" s="8" t="inlineStr">
        <is>
          <t>Programozás alapjai gy / 2. félévben való teljesítése kritikus. / JAVA alapú OOP kurzus</t>
        </is>
      </c>
    </row>
    <row r="21">
      <c r="A21" s="8" t="inlineStr">
        <is>
          <t>Elektronika I</t>
        </is>
      </c>
      <c r="B21" s="9" t="n">
        <v>2</v>
      </c>
      <c r="C21" s="9" t="n">
        <v>4</v>
      </c>
      <c r="D21" s="9" t="n">
        <v>2</v>
      </c>
      <c r="E21" s="9" t="n">
        <v>4</v>
      </c>
      <c r="F21" s="8" t="inlineStr">
        <is>
          <t xml:space="preserve">Fizika mérnököknek I.; Matematika informatikusoknak I.; Matematika informatikusoknak II.; Digitális architektúrák; Programozás alapjai
</t>
        </is>
      </c>
    </row>
    <row r="22">
      <c r="A22" s="10">
        <f>CONCATENATE("Összesen 4 tárgy kötelező, ", SUM(B16:C21), " kr.")</f>
        <v/>
      </c>
      <c r="B22" s="11">
        <f>SUM(B16:B21)</f>
        <v/>
      </c>
      <c r="C22" s="11">
        <f>SUM(C16:C21)</f>
        <v/>
      </c>
      <c r="D22" s="11">
        <f>SUM(D16:D21)</f>
        <v/>
      </c>
      <c r="E22" s="11">
        <f>SUM(E16:E21)</f>
        <v/>
      </c>
      <c r="F22" s="12" t="n"/>
    </row>
    <row r="24">
      <c r="A24" s="3" t="inlineStr">
        <is>
          <t>3. félév</t>
        </is>
      </c>
      <c r="B24" s="4" t="n"/>
      <c r="C24" s="4" t="n"/>
      <c r="D24" s="4" t="n"/>
      <c r="E24" s="4" t="n"/>
      <c r="F24" s="4" t="n"/>
    </row>
    <row r="25">
      <c r="A25" s="5" t="inlineStr">
        <is>
          <t>Tárgy neve</t>
        </is>
      </c>
      <c r="B25" s="5" t="inlineStr">
        <is>
          <t>Előadás Kr.</t>
        </is>
      </c>
      <c r="C25" s="5" t="inlineStr">
        <is>
          <t>Gyakorlat Kr.</t>
        </is>
      </c>
      <c r="D25" s="5" t="inlineStr">
        <is>
          <t>Előadás óra</t>
        </is>
      </c>
      <c r="E25" s="5" t="inlineStr">
        <is>
          <t>Gyakorlat óra</t>
        </is>
      </c>
      <c r="F25" s="5" t="inlineStr">
        <is>
          <t>Előfeltétel/Megjegyzés/Megjegyzés szakra vonatkozóan</t>
        </is>
      </c>
    </row>
    <row r="26">
      <c r="A26" s="6" t="inlineStr">
        <is>
          <t>Szak közös kötelező tárgyai</t>
        </is>
      </c>
      <c r="B26" s="7" t="n"/>
      <c r="C26" s="7" t="n"/>
      <c r="D26" s="7" t="n"/>
      <c r="E26" s="7" t="n"/>
      <c r="F26" s="7" t="n"/>
    </row>
    <row r="27">
      <c r="A27" s="8" t="inlineStr">
        <is>
          <t>Anyagismeret</t>
        </is>
      </c>
      <c r="B27" s="9" t="n">
        <v>2</v>
      </c>
      <c r="C27" s="9" t="n">
        <v>3</v>
      </c>
      <c r="D27" s="9" t="n">
        <v>2</v>
      </c>
      <c r="E27" s="9" t="n">
        <v>2</v>
      </c>
      <c r="F27" s="8" t="inlineStr"/>
    </row>
    <row r="28">
      <c r="A28" s="8" t="inlineStr">
        <is>
          <t>Mérés és adatelemzés</t>
        </is>
      </c>
      <c r="B28" s="9" t="n">
        <v>2</v>
      </c>
      <c r="C28" s="9" t="n">
        <v>3</v>
      </c>
      <c r="D28" s="9" t="n">
        <v>2</v>
      </c>
      <c r="E28" s="9" t="n">
        <v>3</v>
      </c>
      <c r="F28" s="8" t="inlineStr">
        <is>
          <t>Matematika informatikusoknak IV.; Analóg és digitális elektronika VAGY Elektronika I</t>
        </is>
      </c>
    </row>
    <row r="29">
      <c r="A29" s="8" t="inlineStr">
        <is>
          <t>Gépközeli programozás (MI)</t>
        </is>
      </c>
      <c r="B29" s="9" t="n">
        <v>2</v>
      </c>
      <c r="C29" s="9" t="n">
        <v>2</v>
      </c>
      <c r="D29" s="9" t="n">
        <v>1</v>
      </c>
      <c r="E29" s="9" t="n">
        <v>2</v>
      </c>
      <c r="F29" s="8" t="inlineStr">
        <is>
          <t>Objektumorientált programozás gy / C programozás (emelt gyakorlati óraszám)</t>
        </is>
      </c>
    </row>
    <row r="30">
      <c r="A30" s="8" t="inlineStr">
        <is>
          <t>Jelek és rendszerek</t>
        </is>
      </c>
      <c r="B30" s="9" t="n">
        <v>2</v>
      </c>
      <c r="C30" s="9" t="n">
        <v>3</v>
      </c>
      <c r="D30" s="9" t="n">
        <v>2</v>
      </c>
      <c r="E30" s="9" t="n">
        <v>3</v>
      </c>
      <c r="F30" s="8" t="inlineStr">
        <is>
          <t>Matematika informatikusoknak IV.; Analóg és digitális elektronika VAGY Elektronika I</t>
        </is>
      </c>
    </row>
    <row r="31">
      <c r="A31" s="8" t="inlineStr">
        <is>
          <t>Digitális labor</t>
        </is>
      </c>
      <c r="B31" s="9" t="n">
        <v/>
      </c>
      <c r="C31" s="9" t="n">
        <v>3</v>
      </c>
      <c r="D31" s="9" t="n">
        <v/>
      </c>
      <c r="E31" s="9" t="n">
        <v>3</v>
      </c>
      <c r="F31" s="8" t="inlineStr">
        <is>
          <t>Elektronika I VAGY Analóg és digitális elektronika</t>
        </is>
      </c>
    </row>
    <row r="32">
      <c r="A32" s="8" t="inlineStr">
        <is>
          <t>Elektromágneses terek</t>
        </is>
      </c>
      <c r="B32" s="9" t="n">
        <v>2</v>
      </c>
      <c r="C32" s="9" t="n">
        <v>3</v>
      </c>
      <c r="D32" s="9" t="n">
        <v>2</v>
      </c>
      <c r="E32" s="9" t="n">
        <v>2</v>
      </c>
      <c r="F32" s="8" t="inlineStr">
        <is>
          <t>Matematika informatikusoknak IV.; Fizika mérnököknek II.</t>
        </is>
      </c>
    </row>
    <row r="33">
      <c r="A33" s="8" t="inlineStr">
        <is>
          <t>Elektronika II</t>
        </is>
      </c>
      <c r="B33" s="9" t="n">
        <v>2</v>
      </c>
      <c r="C33" s="9" t="n">
        <v>3</v>
      </c>
      <c r="D33" s="9" t="n">
        <v>2</v>
      </c>
      <c r="E33" s="9" t="n">
        <v>3</v>
      </c>
      <c r="F33" s="8" t="inlineStr">
        <is>
          <t>Elektronika I</t>
        </is>
      </c>
    </row>
    <row r="34">
      <c r="A34" s="10">
        <f>CONCATENATE("Összesen 7 tárgy kötelező, ", SUM(B25:C33), " kr.")</f>
        <v/>
      </c>
      <c r="B34" s="11">
        <f>SUM(B25:B33)</f>
        <v/>
      </c>
      <c r="C34" s="11">
        <f>SUM(C25:C33)</f>
        <v/>
      </c>
      <c r="D34" s="11">
        <f>SUM(D25:D33)</f>
        <v/>
      </c>
      <c r="E34" s="11">
        <f>SUM(E25:E33)</f>
        <v/>
      </c>
      <c r="F34" s="12" t="n"/>
    </row>
    <row r="36">
      <c r="A36" s="3" t="inlineStr">
        <is>
          <t>4. félév</t>
        </is>
      </c>
      <c r="B36" s="4" t="n"/>
      <c r="C36" s="4" t="n"/>
      <c r="D36" s="4" t="n"/>
      <c r="E36" s="4" t="n"/>
      <c r="F36" s="4" t="n"/>
    </row>
    <row r="37">
      <c r="A37" s="5" t="inlineStr">
        <is>
          <t>Tárgy neve</t>
        </is>
      </c>
      <c r="B37" s="5" t="inlineStr">
        <is>
          <t>Előadás Kr.</t>
        </is>
      </c>
      <c r="C37" s="5" t="inlineStr">
        <is>
          <t>Gyakorlat Kr.</t>
        </is>
      </c>
      <c r="D37" s="5" t="inlineStr">
        <is>
          <t>Előadás óra</t>
        </is>
      </c>
      <c r="E37" s="5" t="inlineStr">
        <is>
          <t>Gyakorlat óra</t>
        </is>
      </c>
      <c r="F37" s="5" t="inlineStr">
        <is>
          <t>Előfeltétel/Megjegyzés/Megjegyzés szakra vonatkozóan</t>
        </is>
      </c>
    </row>
    <row r="38">
      <c r="A38" s="6" t="inlineStr">
        <is>
          <t>Szak közös kötelező tárgyai</t>
        </is>
      </c>
      <c r="B38" s="7" t="n"/>
      <c r="C38" s="7" t="n"/>
      <c r="D38" s="7" t="n"/>
      <c r="E38" s="7" t="n"/>
      <c r="F38" s="7" t="n"/>
    </row>
    <row r="39">
      <c r="A39" s="8" t="inlineStr">
        <is>
          <t>Matematika informatikusoknak III.</t>
        </is>
      </c>
      <c r="B39" s="9" t="n">
        <v>2</v>
      </c>
      <c r="C39" s="9" t="n">
        <v>1</v>
      </c>
      <c r="D39" s="9" t="n">
        <v>2</v>
      </c>
      <c r="E39" s="9" t="n">
        <v>1</v>
      </c>
      <c r="F39" s="8" t="inlineStr">
        <is>
          <t>Matematika informatikusoknak II. / Téma: Valószínűségszámítás és statisztika alapjai</t>
        </is>
      </c>
    </row>
    <row r="40">
      <c r="A40" s="8" t="inlineStr">
        <is>
          <t>Irányítástechnika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Jelek és rendszerek</t>
        </is>
      </c>
    </row>
    <row r="41">
      <c r="A41" s="8" t="inlineStr">
        <is>
          <t>Ipari automatizálás</t>
        </is>
      </c>
      <c r="B41" s="9" t="n">
        <v>2</v>
      </c>
      <c r="C41" s="9" t="n">
        <v>3</v>
      </c>
      <c r="D41" s="9" t="n">
        <v>2</v>
      </c>
      <c r="E41" s="9" t="n">
        <v>3</v>
      </c>
      <c r="F41" s="8" t="inlineStr">
        <is>
          <t>Elektronika I</t>
        </is>
      </c>
    </row>
    <row r="42">
      <c r="A42" s="8" t="inlineStr">
        <is>
          <t>Elektrotechnika</t>
        </is>
      </c>
      <c r="B42" s="9" t="n">
        <v>2</v>
      </c>
      <c r="C42" s="9" t="n">
        <v>3</v>
      </c>
      <c r="D42" s="9" t="n">
        <v>2</v>
      </c>
      <c r="E42" s="9" t="n">
        <v>2</v>
      </c>
      <c r="F42" s="8" t="inlineStr">
        <is>
          <t>Mérés és adatelemzés</t>
        </is>
      </c>
    </row>
    <row r="43">
      <c r="A43" s="8" t="inlineStr">
        <is>
          <t>Elektronikai technológia</t>
        </is>
      </c>
      <c r="B43" s="9" t="n">
        <v>2</v>
      </c>
      <c r="C43" s="9" t="n">
        <v>4</v>
      </c>
      <c r="D43" s="9" t="n">
        <v>2</v>
      </c>
      <c r="E43" s="9" t="n">
        <v>3</v>
      </c>
      <c r="F43" s="8" t="inlineStr">
        <is>
          <t>Elektronika II; Anyagismeret</t>
        </is>
      </c>
    </row>
    <row r="44">
      <c r="A44" s="8" t="inlineStr">
        <is>
          <t>Mikroelektronika</t>
        </is>
      </c>
      <c r="B44" s="9" t="n">
        <v>2</v>
      </c>
      <c r="C44" s="9" t="n">
        <v/>
      </c>
      <c r="D44" s="9" t="n">
        <v>2</v>
      </c>
      <c r="E44" s="9" t="n">
        <v/>
      </c>
      <c r="F44" s="8" t="inlineStr">
        <is>
          <t>Elektronika II; Anyagismeret</t>
        </is>
      </c>
    </row>
    <row r="45">
      <c r="A45" s="10">
        <f>CONCATENATE("Összesen 6 tárgy kötelező, ", SUM(B37:C44), " kr.")</f>
        <v/>
      </c>
      <c r="B45" s="11">
        <f>SUM(B37:B44)</f>
        <v/>
      </c>
      <c r="C45" s="11">
        <f>SUM(C37:C44)</f>
        <v/>
      </c>
      <c r="D45" s="11">
        <f>SUM(D37:D44)</f>
        <v/>
      </c>
      <c r="E45" s="11">
        <f>SUM(E37:E44)</f>
        <v/>
      </c>
      <c r="F45" s="12" t="n"/>
    </row>
    <row r="46">
      <c r="A46" s="6" t="inlineStr">
        <is>
          <t>Specializáció választható tárgyai</t>
        </is>
      </c>
      <c r="B46" s="7" t="n"/>
      <c r="C46" s="7" t="n"/>
      <c r="D46" s="7" t="n"/>
      <c r="E46" s="7" t="n"/>
      <c r="F46" s="7" t="n"/>
    </row>
    <row r="47">
      <c r="A47" s="8" t="inlineStr">
        <is>
          <t>Robotika</t>
        </is>
      </c>
      <c r="B47" s="9" t="n">
        <v>2</v>
      </c>
      <c r="C47" s="9" t="n">
        <v>3</v>
      </c>
      <c r="D47" s="9" t="n">
        <v>2</v>
      </c>
      <c r="E47" s="9" t="n">
        <v>2</v>
      </c>
      <c r="F47" s="8" t="inlineStr">
        <is>
          <t>Jelek és rendszerek</t>
        </is>
      </c>
    </row>
    <row r="49">
      <c r="A49" s="3" t="inlineStr">
        <is>
          <t>5. félév</t>
        </is>
      </c>
      <c r="B49" s="4" t="n"/>
      <c r="C49" s="4" t="n"/>
      <c r="D49" s="4" t="n"/>
      <c r="E49" s="4" t="n"/>
      <c r="F49" s="4" t="n"/>
    </row>
    <row r="50">
      <c r="A50" s="5" t="inlineStr">
        <is>
          <t>Tárgy neve</t>
        </is>
      </c>
      <c r="B50" s="5" t="inlineStr">
        <is>
          <t>Előadás Kr.</t>
        </is>
      </c>
      <c r="C50" s="5" t="inlineStr">
        <is>
          <t>Gyakorlat Kr.</t>
        </is>
      </c>
      <c r="D50" s="5" t="inlineStr">
        <is>
          <t>Előadás óra</t>
        </is>
      </c>
      <c r="E50" s="5" t="inlineStr">
        <is>
          <t>Gyakorlat óra</t>
        </is>
      </c>
      <c r="F50" s="5" t="inlineStr">
        <is>
          <t>Előfeltétel/Megjegyzés/Megjegyzés szakra vonatkozóan</t>
        </is>
      </c>
    </row>
    <row r="51">
      <c r="A51" s="6" t="inlineStr">
        <is>
          <t>Szak közös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Villamos energetika</t>
        </is>
      </c>
      <c r="B52" s="9" t="n">
        <v>3</v>
      </c>
      <c r="C52" s="9" t="n">
        <v>3</v>
      </c>
      <c r="D52" s="9" t="n">
        <v>3</v>
      </c>
      <c r="E52" s="9" t="n">
        <v>2</v>
      </c>
      <c r="F52" s="8" t="inlineStr">
        <is>
          <t>Elektrotechnika</t>
        </is>
      </c>
    </row>
    <row r="53">
      <c r="A53" s="8" t="inlineStr">
        <is>
          <t>Beágyazott rendszerek</t>
        </is>
      </c>
      <c r="B53" s="9" t="n">
        <v>2</v>
      </c>
      <c r="C53" s="9" t="n">
        <v/>
      </c>
      <c r="D53" s="9" t="n">
        <v>2</v>
      </c>
      <c r="E53" s="9" t="n">
        <v/>
      </c>
      <c r="F53" s="8" t="inlineStr">
        <is>
          <t>Gépközeli programozás (MI); Irányítástechnika; Mérés és adatelemzés</t>
        </is>
      </c>
    </row>
    <row r="54">
      <c r="A54" s="8" t="inlineStr">
        <is>
          <t>Beágyazott rendszerek (VM)</t>
        </is>
      </c>
      <c r="B54" s="9" t="n">
        <v/>
      </c>
      <c r="C54" s="9" t="n">
        <v>4</v>
      </c>
      <c r="D54" s="9" t="n">
        <v/>
      </c>
      <c r="E54" s="9" t="n">
        <v>4</v>
      </c>
      <c r="F54" s="8" t="inlineStr">
        <is>
          <t>Gépközeli programozás (MI); Irányítástechnika; Mérés és adatelemzés</t>
        </is>
      </c>
    </row>
    <row r="55">
      <c r="A55" s="8" t="inlineStr">
        <is>
          <t>Konfigurálható digitális rendszerek</t>
        </is>
      </c>
      <c r="B55" s="9" t="n">
        <v>2</v>
      </c>
      <c r="C55" s="9" t="n">
        <v>3</v>
      </c>
      <c r="D55" s="9" t="n">
        <v>2</v>
      </c>
      <c r="E55" s="9" t="n">
        <v>2</v>
      </c>
      <c r="F55" s="8" t="inlineStr">
        <is>
          <t>Elektronika I</t>
        </is>
      </c>
    </row>
    <row r="56">
      <c r="A56" s="8" t="inlineStr">
        <is>
          <t>Távközlő hálózatok</t>
        </is>
      </c>
      <c r="B56" s="9" t="n">
        <v>3</v>
      </c>
      <c r="C56" s="9" t="n">
        <v/>
      </c>
      <c r="D56" s="9" t="n">
        <v>2</v>
      </c>
      <c r="E56" s="9" t="n">
        <v/>
      </c>
      <c r="F56" s="8" t="inlineStr">
        <is>
          <t>Mérés és adatelemzés, Jelek és rendszerek</t>
        </is>
      </c>
    </row>
    <row r="57">
      <c r="A57" s="6" t="inlineStr">
        <is>
          <t>Specializáció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Szenzorok, aktuátorok</t>
        </is>
      </c>
      <c r="B58" s="9" t="n">
        <v>3</v>
      </c>
      <c r="C58" s="9" t="n">
        <v>2</v>
      </c>
      <c r="D58" s="9" t="n">
        <v>2</v>
      </c>
      <c r="E58" s="9" t="n">
        <v>2</v>
      </c>
      <c r="F58" s="8" t="inlineStr">
        <is>
          <t>Mérés és adatelemzés</t>
        </is>
      </c>
    </row>
    <row r="59">
      <c r="A59" s="10">
        <f>CONCATENATE("Összesen 6 tárgy kötelező, ", SUM(B50:C58), " kr.")</f>
        <v/>
      </c>
      <c r="B59" s="11">
        <f>SUM(B50:B58)</f>
        <v/>
      </c>
      <c r="C59" s="11">
        <f>SUM(C50:C58)</f>
        <v/>
      </c>
      <c r="D59" s="11">
        <f>SUM(D50:D58)</f>
        <v/>
      </c>
      <c r="E59" s="11">
        <f>SUM(E50:E58)</f>
        <v/>
      </c>
      <c r="F59" s="12" t="n"/>
    </row>
    <row r="60">
      <c r="A60" s="6" t="inlineStr">
        <is>
          <t>Specializáció választható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CAD-CAM alkalmazások 1</t>
        </is>
      </c>
      <c r="B61" s="9" t="n">
        <v/>
      </c>
      <c r="C61" s="9" t="n">
        <v>3</v>
      </c>
      <c r="D61" s="9" t="n">
        <v/>
      </c>
      <c r="E61" s="9" t="n">
        <v>3</v>
      </c>
      <c r="F61" s="8" t="inlineStr"/>
    </row>
    <row r="62">
      <c r="A62" s="8" t="inlineStr">
        <is>
          <t>Ipari méréstechnika</t>
        </is>
      </c>
      <c r="B62" s="9" t="n">
        <v>2</v>
      </c>
      <c r="C62" s="9" t="n">
        <v>2</v>
      </c>
      <c r="D62" s="9" t="n">
        <v>2</v>
      </c>
      <c r="E62" s="9" t="n">
        <v>2</v>
      </c>
      <c r="F62" s="8" t="inlineStr">
        <is>
          <t>Elektrotechnika</t>
        </is>
      </c>
    </row>
    <row r="63">
      <c r="A63" s="8" t="inlineStr">
        <is>
          <t>Ábrázoló geometria</t>
        </is>
      </c>
      <c r="B63" s="9" t="n">
        <v>2</v>
      </c>
      <c r="C63" s="9" t="n">
        <v>2</v>
      </c>
      <c r="D63" s="9" t="n">
        <v>2</v>
      </c>
      <c r="E63" s="9" t="n">
        <v>2</v>
      </c>
      <c r="F63" s="8" t="inlineStr"/>
    </row>
    <row r="64">
      <c r="A64" s="8" t="inlineStr">
        <is>
          <t>Műszaki innováció</t>
        </is>
      </c>
      <c r="B64" s="9" t="n">
        <v>2</v>
      </c>
      <c r="C64" s="9" t="n">
        <v>1</v>
      </c>
      <c r="D64" s="9" t="n">
        <v>3</v>
      </c>
      <c r="E64" s="9" t="n">
        <v>1</v>
      </c>
      <c r="F64" s="8" t="inlineStr"/>
    </row>
    <row r="65">
      <c r="A65" s="8" t="inlineStr">
        <is>
          <t>Projektlabor (lab)</t>
        </is>
      </c>
      <c r="B65" s="9" t="n">
        <v/>
      </c>
      <c r="C65" s="9" t="n">
        <v>5</v>
      </c>
      <c r="D65" s="9" t="n">
        <v/>
      </c>
      <c r="E65" s="9" t="n">
        <v>5</v>
      </c>
      <c r="F65" s="8" t="inlineStr"/>
    </row>
    <row r="67">
      <c r="A67" s="3" t="inlineStr">
        <is>
          <t>6. félév</t>
        </is>
      </c>
      <c r="B67" s="4" t="n"/>
      <c r="C67" s="4" t="n"/>
      <c r="D67" s="4" t="n"/>
      <c r="E67" s="4" t="n"/>
      <c r="F67" s="4" t="n"/>
    </row>
    <row r="68">
      <c r="A68" s="5" t="inlineStr">
        <is>
          <t>Tárgy neve</t>
        </is>
      </c>
      <c r="B68" s="5" t="inlineStr">
        <is>
          <t>Előadás Kr.</t>
        </is>
      </c>
      <c r="C68" s="5" t="inlineStr">
        <is>
          <t>Gyakorlat Kr.</t>
        </is>
      </c>
      <c r="D68" s="5" t="inlineStr">
        <is>
          <t>Előadás óra</t>
        </is>
      </c>
      <c r="E68" s="5" t="inlineStr">
        <is>
          <t>Gyakorlat óra</t>
        </is>
      </c>
      <c r="F68" s="5" t="inlineStr">
        <is>
          <t>Előfeltétel/Megjegyzés/Megjegyzés szakra vonatkozóan</t>
        </is>
      </c>
    </row>
    <row r="69">
      <c r="A69" s="6" t="inlineStr">
        <is>
          <t>Szak közös kötelező tárgyai</t>
        </is>
      </c>
      <c r="B69" s="7" t="n"/>
      <c r="C69" s="7" t="n"/>
      <c r="D69" s="7" t="n"/>
      <c r="E69" s="7" t="n"/>
      <c r="F69" s="7" t="n"/>
    </row>
    <row r="70">
      <c r="A70" s="8" t="inlineStr">
        <is>
          <t>Szakdolgozat 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PLC programozás/Ipari vezérlések</t>
        </is>
      </c>
      <c r="B72" s="9" t="n">
        <v>3</v>
      </c>
      <c r="C72" s="9" t="n">
        <v>2</v>
      </c>
      <c r="D72" s="9" t="n">
        <v>2</v>
      </c>
      <c r="E72" s="9" t="n">
        <v>2</v>
      </c>
      <c r="F72" s="8" t="inlineStr">
        <is>
          <t>Mérés és adatelemzés; Számítógép hálózatok</t>
        </is>
      </c>
    </row>
    <row r="73">
      <c r="A73" s="8" t="inlineStr">
        <is>
          <t>Gépek mérése, diagnosztikája</t>
        </is>
      </c>
      <c r="B73" s="9" t="n">
        <v>2</v>
      </c>
      <c r="C73" s="9" t="n">
        <v>2</v>
      </c>
      <c r="D73" s="9" t="n">
        <v>1</v>
      </c>
      <c r="E73" s="9" t="n">
        <v>2</v>
      </c>
      <c r="F73" s="8" t="inlineStr">
        <is>
          <t>Mérés és adatelemzés</t>
        </is>
      </c>
    </row>
    <row r="74">
      <c r="A74" s="8" t="inlineStr">
        <is>
          <t>Pneumatikus és hidraulikus vezérlések</t>
        </is>
      </c>
      <c r="B74" s="9" t="n">
        <v>2</v>
      </c>
      <c r="C74" s="9" t="n">
        <v>2</v>
      </c>
      <c r="D74" s="9" t="n">
        <v>2</v>
      </c>
      <c r="E74" s="9" t="n">
        <v>2</v>
      </c>
      <c r="F74" s="8" t="inlineStr">
        <is>
          <t>Szenzorok, aktuátorok</t>
        </is>
      </c>
    </row>
    <row r="75">
      <c r="A75" s="8" t="inlineStr">
        <is>
          <t>Ipari robotprogramozás</t>
        </is>
      </c>
      <c r="B75" s="9" t="n">
        <v/>
      </c>
      <c r="C75" s="9" t="n">
        <v>2</v>
      </c>
      <c r="D75" s="9" t="n">
        <v/>
      </c>
      <c r="E75" s="9" t="n">
        <v>2</v>
      </c>
      <c r="F75" s="8" t="inlineStr">
        <is>
          <t>Szenzorok, aktuátorok</t>
        </is>
      </c>
    </row>
    <row r="76">
      <c r="A76" s="10">
        <f>CONCATENATE("Összesen 5 tárgy kötelező, ", SUM(B68:C75), " kr.")</f>
        <v/>
      </c>
      <c r="B76" s="11">
        <f>SUM(B68:B75)</f>
        <v/>
      </c>
      <c r="C76" s="11">
        <f>SUM(C68:C75)</f>
        <v/>
      </c>
      <c r="D76" s="11">
        <f>SUM(D68:D75)</f>
        <v/>
      </c>
      <c r="E76" s="11">
        <f>SUM(E68:E75)</f>
        <v/>
      </c>
      <c r="F76" s="12" t="n"/>
    </row>
    <row r="77">
      <c r="A77" s="6" t="inlineStr">
        <is>
          <t>Specializáció választható tárgyai</t>
        </is>
      </c>
      <c r="B77" s="7" t="n"/>
      <c r="C77" s="7" t="n"/>
      <c r="D77" s="7" t="n"/>
      <c r="E77" s="7" t="n"/>
      <c r="F77" s="7" t="n"/>
    </row>
    <row r="78">
      <c r="A78" s="8" t="inlineStr">
        <is>
          <t>Ipari hálózatok</t>
        </is>
      </c>
      <c r="B78" s="9" t="n">
        <v>1</v>
      </c>
      <c r="C78" s="9" t="n">
        <v>2</v>
      </c>
      <c r="D78" s="9" t="n">
        <v>1</v>
      </c>
      <c r="E78" s="9" t="n">
        <v>2</v>
      </c>
      <c r="F78" s="8" t="inlineStr">
        <is>
          <t>Digitális architektúrák, Számítógép hálózatok, Ipari automatizálás</t>
        </is>
      </c>
    </row>
    <row r="79">
      <c r="A79" s="8" t="inlineStr">
        <is>
          <t>CAD-CAM alkalmazások 2</t>
        </is>
      </c>
      <c r="B79" s="9" t="n">
        <v/>
      </c>
      <c r="C79" s="9" t="n">
        <v>3</v>
      </c>
      <c r="D79" s="9" t="n">
        <v/>
      </c>
      <c r="E79" s="9" t="n">
        <v>3</v>
      </c>
      <c r="F79" s="8" t="inlineStr">
        <is>
          <t>CAD-CAM alkalmazások 1</t>
        </is>
      </c>
    </row>
    <row r="80">
      <c r="A80" s="8" t="inlineStr">
        <is>
          <t>Műszaki ábrázolás I</t>
        </is>
      </c>
      <c r="B80" s="9" t="n">
        <v>1</v>
      </c>
      <c r="C80" s="9" t="n">
        <v>3</v>
      </c>
      <c r="D80" s="9" t="n">
        <v>1</v>
      </c>
      <c r="E80" s="9" t="n">
        <v>3</v>
      </c>
      <c r="F80" s="8" t="inlineStr"/>
    </row>
    <row r="82">
      <c r="A82" s="3" t="inlineStr">
        <is>
          <t>7. félév</t>
        </is>
      </c>
      <c r="B82" s="4" t="n"/>
      <c r="C82" s="4" t="n"/>
      <c r="D82" s="4" t="n"/>
      <c r="E82" s="4" t="n"/>
      <c r="F82" s="4" t="n"/>
    </row>
    <row r="83">
      <c r="A83" s="5" t="inlineStr">
        <is>
          <t>Tárgy neve</t>
        </is>
      </c>
      <c r="B83" s="5" t="inlineStr">
        <is>
          <t>Előadás Kr.</t>
        </is>
      </c>
      <c r="C83" s="5" t="inlineStr">
        <is>
          <t>Gyakorlat Kr.</t>
        </is>
      </c>
      <c r="D83" s="5" t="inlineStr">
        <is>
          <t>Előadás óra</t>
        </is>
      </c>
      <c r="E83" s="5" t="inlineStr">
        <is>
          <t>Gyakorlat óra</t>
        </is>
      </c>
      <c r="F83" s="5" t="inlineStr">
        <is>
          <t>Előfeltétel/Megjegyzés/Megjegyzés szakra vonatkozóan</t>
        </is>
      </c>
    </row>
    <row r="84">
      <c r="A84" s="6" t="inlineStr">
        <is>
          <t>Szak közös kötelező tárgyai</t>
        </is>
      </c>
      <c r="B84" s="7" t="n"/>
      <c r="C84" s="7" t="n"/>
      <c r="D84" s="7" t="n"/>
      <c r="E84" s="7" t="n"/>
      <c r="F84" s="7" t="n"/>
    </row>
    <row r="85">
      <c r="A85" s="8" t="inlineStr">
        <is>
          <t>Szakmai gyakorlat villamosmérnök</t>
        </is>
      </c>
      <c r="B85" s="9" t="n">
        <v/>
      </c>
      <c r="C85" s="9" t="n">
        <v>0</v>
      </c>
      <c r="D85" s="9" t="n">
        <v/>
      </c>
      <c r="E85" s="9" t="n">
        <v/>
      </c>
      <c r="F85" s="8" t="inlineStr">
        <is>
          <t>240 óra</t>
        </is>
      </c>
    </row>
    <row r="86">
      <c r="A86" s="8" t="inlineStr">
        <is>
          <t>Szakdolgozat II</t>
        </is>
      </c>
      <c r="B86" s="9" t="n">
        <v/>
      </c>
      <c r="C86" s="9" t="n">
        <v>10</v>
      </c>
      <c r="D86" s="9" t="n">
        <v/>
      </c>
      <c r="E86" s="9" t="n">
        <v>1</v>
      </c>
      <c r="F86" s="8" t="inlineStr"/>
    </row>
    <row r="87">
      <c r="A87" s="6" t="inlineStr">
        <is>
          <t>Specializáció kötelező tárgyai</t>
        </is>
      </c>
      <c r="B87" s="7" t="n"/>
      <c r="C87" s="7" t="n"/>
      <c r="D87" s="7" t="n"/>
      <c r="E87" s="7" t="n"/>
      <c r="F87" s="7" t="n"/>
    </row>
    <row r="88">
      <c r="A88" s="8" t="inlineStr">
        <is>
          <t>Villamos gépek és hajtások</t>
        </is>
      </c>
      <c r="B88" s="9" t="n">
        <v>3</v>
      </c>
      <c r="C88" s="9" t="n">
        <v>2</v>
      </c>
      <c r="D88" s="9" t="n">
        <v>2</v>
      </c>
      <c r="E88" s="9" t="n">
        <v>2</v>
      </c>
      <c r="F88" s="8" t="inlineStr"/>
    </row>
    <row r="89">
      <c r="A89" s="8" t="inlineStr">
        <is>
          <t>Mechatronikai esettanulmányok</t>
        </is>
      </c>
      <c r="B89" s="9" t="n">
        <v/>
      </c>
      <c r="C89" s="9" t="n">
        <v>3</v>
      </c>
      <c r="D89" s="9" t="n">
        <v/>
      </c>
      <c r="E89" s="9" t="n">
        <v>3</v>
      </c>
      <c r="F89" s="8" t="inlineStr">
        <is>
          <t>Szenzorok, aktuátorok; PLC programozás/Ipari vezérlések</t>
        </is>
      </c>
    </row>
    <row r="90">
      <c r="A90" s="10">
        <f>CONCATENATE("Összesen 4 tárgy kötelező, ", SUM(B83:C89), " kr.")</f>
        <v/>
      </c>
      <c r="B90" s="11">
        <f>SUM(B83:B89)</f>
        <v/>
      </c>
      <c r="C90" s="11">
        <f>SUM(C83:C89)</f>
        <v/>
      </c>
      <c r="D90" s="11">
        <f>SUM(D83:D89)</f>
        <v/>
      </c>
      <c r="E90" s="11">
        <f>SUM(E83:E89)</f>
        <v/>
      </c>
      <c r="F90" s="12" t="n"/>
    </row>
    <row r="91">
      <c r="A91" s="6" t="inlineStr">
        <is>
          <t>Specializáció választható tárgyai</t>
        </is>
      </c>
      <c r="B91" s="7" t="n"/>
      <c r="C91" s="7" t="n"/>
      <c r="D91" s="7" t="n"/>
      <c r="E91" s="7" t="n"/>
      <c r="F91" s="7" t="n"/>
    </row>
    <row r="92">
      <c r="A92" s="8" t="inlineStr">
        <is>
          <t>Műszaki ábrázolás II. (gy)</t>
        </is>
      </c>
      <c r="B92" s="9" t="n">
        <v/>
      </c>
      <c r="C92" s="9" t="n">
        <v>4</v>
      </c>
      <c r="D92" s="9" t="n">
        <v/>
      </c>
      <c r="E92" s="9" t="n">
        <v>3</v>
      </c>
      <c r="F92" s="8" t="inlineStr">
        <is>
          <t>Műszaki ábrázolás I</t>
        </is>
      </c>
    </row>
  </sheetData>
  <mergeCells count="22">
    <mergeCell ref="A46:F46"/>
    <mergeCell ref="A84:F84"/>
    <mergeCell ref="A26:F26"/>
    <mergeCell ref="A3:F3"/>
    <mergeCell ref="A57:F57"/>
    <mergeCell ref="A71:F71"/>
    <mergeCell ref="A5:F5"/>
    <mergeCell ref="A17:F17"/>
    <mergeCell ref="A91:F91"/>
    <mergeCell ref="A38:F38"/>
    <mergeCell ref="A67:F67"/>
    <mergeCell ref="A77:F77"/>
    <mergeCell ref="A15:F15"/>
    <mergeCell ref="A24:F24"/>
    <mergeCell ref="A49:F49"/>
    <mergeCell ref="A51:F51"/>
    <mergeCell ref="A82:F82"/>
    <mergeCell ref="A60:F60"/>
    <mergeCell ref="A36:F36"/>
    <mergeCell ref="A1:F1"/>
    <mergeCell ref="A69:F69"/>
    <mergeCell ref="A87:F8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2025-08-25T09:03:59Z</dcterms:created>
  <dcterms:modified xmlns:dcterms="http://purl.org/dc/terms/" xmlns:xsi="http://www.w3.org/2001/XMLSchema-instance" xsi:type="dcterms:W3CDTF">2025-08-25T09:04:00Z</dcterms:modified>
</cp:coreProperties>
</file>